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</sheets>
  <definedNames>
    <definedName name="_xlnm.Print_Area">$A$1:$D$19</definedName>
    <definedName name="_xlnm.Print_Area">$A$1:$T$6</definedName>
    <definedName name="_xlnm.Print_Area">$A$1:$H$7</definedName>
    <definedName name="_xlnm.Print_Area">$A$1:$H$7</definedName>
    <definedName name="_xlnm.Print_Area">$A$1:$H$7</definedName>
    <definedName name="_xlnm.Print_Area">$A$1:$H$7</definedName>
    <definedName name="_xlnm.Print_Area">$A$1:$H$7</definedName>
    <definedName name="_xlnm.Print_Titles">$1:$4</definedName>
    <definedName name="_xlnm.Print_Titles">$1:$5</definedName>
    <definedName name="_xlnm.Print_Titles">$1:$5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地区名称">#REF!</definedName>
    <definedName name="_xlnm.Print_Area" localSheetId="0">'封面'!$A$1:$J$19</definedName>
    <definedName name="_xlnm.Print_Area" localSheetId="1">'1'!$A$1:$D$40</definedName>
    <definedName name="_xlnm.Print_Titles" localSheetId="1">'1'!$1:$5</definedName>
    <definedName name="_xlnm.Print_Area" localSheetId="2">'1-1'!$A$1:$P$18</definedName>
    <definedName name="_xlnm.Print_Titles" localSheetId="2">'1-1'!$1:$6</definedName>
    <definedName name="_xlnm.Print_Area" localSheetId="3">'1-2'!$A$1:$J$18</definedName>
    <definedName name="_xlnm.Print_Titles" localSheetId="3">'1-2'!$1:$6</definedName>
    <definedName name="_xlnm.Print_Area" localSheetId="4">'2'!$A$1:$H$39</definedName>
    <definedName name="_xlnm.Print_Titles" localSheetId="4">'2'!$1:$5</definedName>
    <definedName name="_xlnm.Print_Area" localSheetId="5">'2-1'!$A$1:$Y$23</definedName>
    <definedName name="_xlnm.Print_Titles" localSheetId="5">'2-1'!$1:$6</definedName>
    <definedName name="_xlnm.Print_Area" localSheetId="6">'3'!$A$1:$DH$18</definedName>
    <definedName name="_xlnm.Print_Titles" localSheetId="6">'3'!$1:$6</definedName>
    <definedName name="_xlnm.Print_Area" localSheetId="7">'3-1'!$A$1:$H$33</definedName>
    <definedName name="_xlnm.Print_Titles" localSheetId="7">'3-1'!$1:$6</definedName>
    <definedName name="_xlnm.Print_Area" localSheetId="8">'3-2'!$A$1:$L$6</definedName>
    <definedName name="_xlnm.Print_Titles" localSheetId="8">'3-2'!$1:$6</definedName>
    <definedName name="_xlnm.Print_Area" localSheetId="9">'3-3'!$A$1:$H$9</definedName>
    <definedName name="_xlnm.Print_Titles" localSheetId="9">'3-3'!$1:$6</definedName>
    <definedName name="_xlnm.Print_Area" localSheetId="10">'4'!$A$1:$H$6</definedName>
    <definedName name="_xlnm.Print_Titles" localSheetId="10">'4'!$1:$6</definedName>
    <definedName name="_xlnm.Print_Area" localSheetId="11">'4-1'!$A$1:$H$6</definedName>
    <definedName name="_xlnm.Print_Titles" localSheetId="11">'4-1'!$1:$6</definedName>
    <definedName name="_xlnm.Print_Area" localSheetId="12">'5'!$A$1:$H$6</definedName>
    <definedName name="_xlnm.Print_Titles" localSheetId="12">'5'!$1:$6</definedName>
    <definedName name="_xlnm.Print_Area" localSheetId="13">'项目绩效目标'!$A$1:$H$7</definedName>
    <definedName name="_xlnm.Print_Titles" localSheetId="13">'项目绩效目标'!$1:$7</definedName>
    <definedName name="_xlnm.Print_Titles" localSheetId="0">'封面'!$1:$4</definedName>
  </definedNames>
  <calcPr fullCalcOnLoad="1"/>
</workbook>
</file>

<file path=xl/sharedStrings.xml><?xml version="1.0" encoding="utf-8"?>
<sst xmlns="http://schemas.openxmlformats.org/spreadsheetml/2006/main" count="731" uniqueCount="398">
  <si>
    <t>表4-1</t>
  </si>
  <si>
    <t xml:space="preserve">    灾害防治及应急管理支出</t>
  </si>
  <si>
    <t>04</t>
  </si>
  <si>
    <t>基础设施建设</t>
  </si>
  <si>
    <t>生活补助</t>
  </si>
  <si>
    <t>绩效目标</t>
  </si>
  <si>
    <t xml:space="preserve">    工资奖金津补贴</t>
  </si>
  <si>
    <t>单位名称(项目)</t>
  </si>
  <si>
    <t>养老保险</t>
  </si>
  <si>
    <t xml:space="preserve">    行政运行（检察）</t>
  </si>
  <si>
    <t xml:space="preserve">    转移性支出</t>
  </si>
  <si>
    <t>支出总计</t>
  </si>
  <si>
    <t>50901</t>
  </si>
  <si>
    <t>其他支出</t>
  </si>
  <si>
    <t>50905</t>
  </si>
  <si>
    <t>（预算公开）</t>
  </si>
  <si>
    <t>对个人和家庭的补助</t>
  </si>
  <si>
    <t xml:space="preserve">    事业运行（检察）</t>
  </si>
  <si>
    <t xml:space="preserve">    一般公共服务支出</t>
  </si>
  <si>
    <t>30108</t>
  </si>
  <si>
    <t>离休费</t>
  </si>
  <si>
    <t xml:space="preserve">    一般公共预算拨款收入</t>
  </si>
  <si>
    <t>四、上级补助收入</t>
  </si>
  <si>
    <t>502</t>
  </si>
  <si>
    <t>其他基本建?支出（基建）</t>
  </si>
  <si>
    <t>助学金</t>
  </si>
  <si>
    <t>单位：元</t>
  </si>
  <si>
    <t>99</t>
  </si>
  <si>
    <t>50</t>
  </si>
  <si>
    <t>国有资本经营预算支出预算表</t>
  </si>
  <si>
    <t>上年财政拨款资金结转</t>
  </si>
  <si>
    <t>住房公积金</t>
  </si>
  <si>
    <t>基本建设支出</t>
  </si>
  <si>
    <t xml:space="preserve">    援助其他地区支出</t>
  </si>
  <si>
    <t xml:space="preserve">    粮油物资储备支出</t>
  </si>
  <si>
    <t>上年结转收入</t>
  </si>
  <si>
    <t>国外债务付息</t>
  </si>
  <si>
    <t>基本支出</t>
  </si>
  <si>
    <t>十、卫生健康支出</t>
  </si>
  <si>
    <t>50501</t>
  </si>
  <si>
    <t xml:space="preserve">    债务付息支出</t>
  </si>
  <si>
    <t>一、一般公共预算收入</t>
  </si>
  <si>
    <t xml:space="preserve">    交通运输支出</t>
  </si>
  <si>
    <t xml:space="preserve">    卫生健康支出</t>
  </si>
  <si>
    <t>单位名称（项目名称）</t>
  </si>
  <si>
    <t>信息网络及软件购置更新</t>
  </si>
  <si>
    <t>因公出国(境)费用</t>
  </si>
  <si>
    <t>收入总计</t>
  </si>
  <si>
    <t>房屋建筑物?建（基建）</t>
  </si>
  <si>
    <t xml:space="preserve">    政府性基金预算拨款收入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</si>
  <si>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</si>
  <si>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</si>
  <si>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</si>
  <si>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</si>
  <si>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</si>
  <si>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事业单位医疗</t>
  </si>
  <si>
    <t xml:space="preserve">    绩效工资</t>
  </si>
  <si>
    <t>其他社会保障缴费</t>
  </si>
  <si>
    <t>一般公共预算拨款</t>
  </si>
  <si>
    <t>2021年部门预算</t>
  </si>
  <si>
    <t>取暖费</t>
  </si>
  <si>
    <t xml:space="preserve">    自然资源海洋气象等支出</t>
  </si>
  <si>
    <t>上缴上级支出</t>
  </si>
  <si>
    <t>上年结转</t>
  </si>
  <si>
    <t>一、一般公共服务支出</t>
  </si>
  <si>
    <t xml:space="preserve">    差旅费</t>
  </si>
  <si>
    <t>七、其他收入安排</t>
  </si>
  <si>
    <t>政府性基金支出预算表</t>
  </si>
  <si>
    <t>公务用车购置（基建）</t>
  </si>
  <si>
    <t>307301</t>
  </si>
  <si>
    <t xml:space="preserve">    行政单位医疗</t>
  </si>
  <si>
    <t>30229</t>
  </si>
  <si>
    <t>其他资本性支出</t>
  </si>
  <si>
    <t>国家赔偿费用支出</t>
  </si>
  <si>
    <t>收    入    总    计</t>
  </si>
  <si>
    <t>三、国有资本经营预算收入</t>
  </si>
  <si>
    <t>表2</t>
  </si>
  <si>
    <t>六、科学技术支出</t>
  </si>
  <si>
    <t>国内债务付息</t>
  </si>
  <si>
    <t>救济费</t>
  </si>
  <si>
    <t>职业年金</t>
  </si>
  <si>
    <t>二、外交支出</t>
  </si>
  <si>
    <t xml:space="preserve">    津贴补贴</t>
  </si>
  <si>
    <t>三级指标（当年）</t>
  </si>
  <si>
    <t>一般公共预算收入</t>
  </si>
  <si>
    <t>本年支出合计</t>
  </si>
  <si>
    <t>公务用车运行及购置费</t>
  </si>
  <si>
    <t>专用设备购置（基建）</t>
  </si>
  <si>
    <t xml:space="preserve">    其他社会保障缴费</t>
  </si>
  <si>
    <t>国有资本经营预算结转</t>
  </si>
  <si>
    <t xml:space="preserve">    外交支出</t>
  </si>
  <si>
    <t>本年收入合计</t>
  </si>
  <si>
    <t>表3-3</t>
  </si>
  <si>
    <t xml:space="preserve">  荥经县人民检察院</t>
  </si>
  <si>
    <t>二级指标</t>
  </si>
  <si>
    <t xml:space="preserve">    社会保障和就业支出</t>
  </si>
  <si>
    <t>对附属单位的补助支出</t>
  </si>
  <si>
    <t>合计</t>
  </si>
  <si>
    <t xml:space="preserve">    机关事业单位基本养老保险缴费支出</t>
  </si>
  <si>
    <t>208</t>
  </si>
  <si>
    <t>204</t>
  </si>
  <si>
    <t>附属单位上缴收入</t>
  </si>
  <si>
    <t>项    目</t>
  </si>
  <si>
    <t>福利费</t>
  </si>
  <si>
    <t>此表在查询前请选择：检索--》汇总数据转换为公式</t>
  </si>
  <si>
    <t xml:space="preserve">    电费</t>
  </si>
  <si>
    <t xml:space="preserve">  302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</si>
  <si>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</si>
  <si>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</si>
  <si>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</si>
  <si>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</si>
  <si>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</si>
  <si>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</si>
  <si>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咨询费</t>
  </si>
  <si>
    <t>津贴补贴</t>
  </si>
  <si>
    <t>303</t>
  </si>
  <si>
    <t>拆迁补偿</t>
  </si>
  <si>
    <t>307</t>
  </si>
  <si>
    <t>科目名称</t>
  </si>
  <si>
    <t xml:space="preserve">    工资福利支出</t>
  </si>
  <si>
    <t xml:space="preserve">  （政府）机关工资福利支出</t>
  </si>
  <si>
    <t>政府投资基金股权投资</t>
  </si>
  <si>
    <t>印刷费</t>
  </si>
  <si>
    <t>支    出    总    计</t>
  </si>
  <si>
    <t>二十七、债务还本支出</t>
  </si>
  <si>
    <t>30107</t>
  </si>
  <si>
    <t>地上附着物和青苗补偿</t>
  </si>
  <si>
    <t>509</t>
  </si>
  <si>
    <t>505</t>
  </si>
  <si>
    <t>30103</t>
  </si>
  <si>
    <t>基础设施建设（基建）</t>
  </si>
  <si>
    <t>501</t>
  </si>
  <si>
    <t>十四、交通运输支出</t>
  </si>
  <si>
    <t>差旅费</t>
  </si>
  <si>
    <t>政府性基金“三公”经费支出预算表</t>
  </si>
  <si>
    <t xml:space="preserve">  （政府）对个人和家庭的补助</t>
  </si>
  <si>
    <t>上级财政预告知支出</t>
  </si>
  <si>
    <t xml:space="preserve">    基本医疗保险缴费</t>
  </si>
  <si>
    <t>七、文化旅游体育与传媒支出</t>
  </si>
  <si>
    <t>其他资金</t>
  </si>
  <si>
    <t>部门预算收支总表</t>
  </si>
  <si>
    <t>费用补贴</t>
  </si>
  <si>
    <t>十六、商业服务业等支出</t>
  </si>
  <si>
    <t xml:space="preserve">    福利费</t>
  </si>
  <si>
    <t>其他交通工具?置（基建）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</si>
  <si>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</si>
  <si>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</si>
  <si>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</si>
  <si>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</si>
  <si>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</si>
  <si>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</si>
  <si>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</si>
  <si>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>邮电费</t>
  </si>
  <si>
    <t>30110</t>
  </si>
  <si>
    <t xml:space="preserve">    其他商品和服务支出</t>
  </si>
  <si>
    <t>对社会保险基金补助</t>
  </si>
  <si>
    <t>奖金</t>
  </si>
  <si>
    <t xml:space="preserve">    离退休费</t>
  </si>
  <si>
    <t>其他对企业补助</t>
  </si>
  <si>
    <t xml:space="preserve">    公务用车运行维护费</t>
  </si>
  <si>
    <t>一、本年支出</t>
  </si>
  <si>
    <t>类</t>
  </si>
  <si>
    <t>50208</t>
  </si>
  <si>
    <t>30399</t>
  </si>
  <si>
    <t>50103</t>
  </si>
  <si>
    <t>单位代码</t>
  </si>
  <si>
    <t>一般公共预算支出预算表</t>
  </si>
  <si>
    <t>当年财政拨款安排</t>
  </si>
  <si>
    <t>210</t>
  </si>
  <si>
    <t xml:space="preserve">    养老保险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</si>
  <si>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</si>
  <si>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</si>
  <si>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</si>
  <si>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</si>
  <si>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</si>
  <si>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表1</t>
  </si>
  <si>
    <t>二、上年结转</t>
  </si>
  <si>
    <t>十一、节能环保支出</t>
  </si>
  <si>
    <t xml:space="preserve">    行政单位离退休</t>
  </si>
  <si>
    <t xml:space="preserve">    生活补助</t>
  </si>
  <si>
    <t>六、事业单位经营收入</t>
  </si>
  <si>
    <t>绩效工资</t>
  </si>
  <si>
    <t xml:space="preserve">    文化旅游体育与传媒支出</t>
  </si>
  <si>
    <t>事业单位经营收入</t>
  </si>
  <si>
    <t>一般公共预算项目支出预算表</t>
  </si>
  <si>
    <t>50299</t>
  </si>
  <si>
    <t xml:space="preserve">    国防支出</t>
  </si>
  <si>
    <t>单位名称(科目)</t>
  </si>
  <si>
    <t>四、公共安全支出</t>
  </si>
  <si>
    <t>对民间非盈利组织和群众性自治组织补贴</t>
  </si>
  <si>
    <t xml:space="preserve">    其他对个人和家庭补助</t>
  </si>
  <si>
    <t>专用材料费</t>
  </si>
  <si>
    <t>30231</t>
  </si>
  <si>
    <t>安置补助</t>
  </si>
  <si>
    <t>公务接待费</t>
  </si>
  <si>
    <t xml:space="preserve">  307301</t>
  </si>
  <si>
    <t>单位编码</t>
  </si>
  <si>
    <t>物资储备</t>
  </si>
  <si>
    <t>其他资本性支出（类）</t>
  </si>
  <si>
    <t>一级指标</t>
  </si>
  <si>
    <t>上年结转安排</t>
  </si>
  <si>
    <t xml:space="preserve">  301</t>
  </si>
  <si>
    <t>单位：万元</t>
  </si>
  <si>
    <t>基本医疗保险缴费</t>
  </si>
  <si>
    <t>二、政府性基金预算收入</t>
  </si>
  <si>
    <t>*</t>
  </si>
  <si>
    <t>手续费</t>
  </si>
  <si>
    <t>02</t>
  </si>
  <si>
    <t>个人农业生产生产补贴</t>
  </si>
  <si>
    <t xml:space="preserve">        其中：转入事业基金</t>
  </si>
  <si>
    <t>三十一、结转下年</t>
  </si>
  <si>
    <t>单位名称：荥经县人民检察院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</si>
  <si>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</si>
  <si>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</si>
  <si>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</si>
  <si>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</si>
  <si>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</si>
  <si>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</si>
  <si>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>项                    目</t>
  </si>
  <si>
    <t xml:space="preserve">    办公经费</t>
  </si>
  <si>
    <t xml:space="preserve">    预备费</t>
  </si>
  <si>
    <t>30201</t>
  </si>
  <si>
    <t>表2-1</t>
  </si>
  <si>
    <t>30205</t>
  </si>
  <si>
    <t>30102</t>
  </si>
  <si>
    <t>表1-2</t>
  </si>
  <si>
    <t>指标值（当年）</t>
  </si>
  <si>
    <t xml:space="preserve">    基本工资</t>
  </si>
  <si>
    <t>公用经费</t>
  </si>
  <si>
    <t>培训费</t>
  </si>
  <si>
    <t>财政拨款收支预算总表</t>
  </si>
  <si>
    <t>一般公共预算基本支出预算表</t>
  </si>
  <si>
    <t>委托业务费</t>
  </si>
  <si>
    <t>11</t>
  </si>
  <si>
    <t>项目支出</t>
  </si>
  <si>
    <t xml:space="preserve">    退休费</t>
  </si>
  <si>
    <t xml:space="preserve">    公务接待费</t>
  </si>
  <si>
    <t>政府性基金预算</t>
  </si>
  <si>
    <t>其他收入</t>
  </si>
  <si>
    <t>XXX单位</t>
  </si>
  <si>
    <t>一般公共预算</t>
  </si>
  <si>
    <t>当年财政拨款预算安排</t>
  </si>
  <si>
    <t>政府性基金收入</t>
  </si>
  <si>
    <t>当年政府性基金预算安排</t>
  </si>
  <si>
    <t>二十五、其他支出</t>
  </si>
  <si>
    <t xml:space="preserve">  商品和服务支出</t>
  </si>
  <si>
    <t>30111</t>
  </si>
  <si>
    <t>其中：教育收费收入</t>
  </si>
  <si>
    <t>赠与</t>
  </si>
  <si>
    <t xml:space="preserve">    债务还本支出</t>
  </si>
  <si>
    <t>土地补偿</t>
  </si>
  <si>
    <t>一般公共预算结转</t>
  </si>
  <si>
    <t>预 算 数</t>
  </si>
  <si>
    <t>抚恤金</t>
  </si>
  <si>
    <t>50201</t>
  </si>
  <si>
    <t xml:space="preserve">    社会保障缴费</t>
  </si>
  <si>
    <t xml:space="preserve">  对个人和家庭的补助</t>
  </si>
  <si>
    <t>商品和服务支出</t>
  </si>
  <si>
    <t>其他交通费用</t>
  </si>
  <si>
    <t>荥经县人民检察院</t>
  </si>
  <si>
    <t>50102</t>
  </si>
  <si>
    <t xml:space="preserve">    节能环保支出</t>
  </si>
  <si>
    <t xml:space="preserve">    城乡社区支出</t>
  </si>
  <si>
    <t>奖励金</t>
  </si>
  <si>
    <t>其他支出（?）</t>
  </si>
  <si>
    <t xml:space="preserve">    公共安全支出</t>
  </si>
  <si>
    <t>报送日期：        年    月    日</t>
  </si>
  <si>
    <t>其他交通工具购置</t>
  </si>
  <si>
    <t>工会经费</t>
  </si>
  <si>
    <t>合  计</t>
  </si>
  <si>
    <t>项</t>
  </si>
  <si>
    <t>收        入</t>
  </si>
  <si>
    <t>表4</t>
  </si>
  <si>
    <t>2021年部门预算项目绩效目标</t>
  </si>
  <si>
    <t>维修(护)费</t>
  </si>
  <si>
    <t>款</t>
  </si>
  <si>
    <t>电费</t>
  </si>
  <si>
    <t xml:space="preserve">  （政府）机关商品和服务支出</t>
  </si>
  <si>
    <t>医疗费补助</t>
  </si>
  <si>
    <t>退职（役）费</t>
  </si>
  <si>
    <t>30305</t>
  </si>
  <si>
    <t>无形资产购置</t>
  </si>
  <si>
    <t xml:space="preserve">    其他对个人和家庭的补助支出</t>
  </si>
  <si>
    <t>表3-1</t>
  </si>
  <si>
    <t xml:space="preserve">  502</t>
  </si>
  <si>
    <t>物业管理费</t>
  </si>
  <si>
    <t>五、教育支出</t>
  </si>
  <si>
    <t>会议费</t>
  </si>
  <si>
    <t xml:space="preserve">    社会福利和救助</t>
  </si>
  <si>
    <t>用事业基金弥补收支差额</t>
  </si>
  <si>
    <t xml:space="preserve">    办公费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</si>
  <si>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</si>
  <si>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</si>
  <si>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</si>
  <si>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</si>
  <si>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</si>
  <si>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>05</t>
  </si>
  <si>
    <t>其他商品和服务支出</t>
  </si>
  <si>
    <t>01</t>
  </si>
  <si>
    <t>国有资本经营收入</t>
  </si>
  <si>
    <t>二十四、预备费</t>
  </si>
  <si>
    <t>（基建）?本金注入</t>
  </si>
  <si>
    <t>五、财政专户管理资金</t>
  </si>
  <si>
    <t>债务利息及费用支出</t>
  </si>
  <si>
    <t xml:space="preserve">    金融支出</t>
  </si>
  <si>
    <t xml:space="preserve">    公务员医疗补助</t>
  </si>
  <si>
    <t>项目资金</t>
  </si>
  <si>
    <t>301</t>
  </si>
  <si>
    <t xml:space="preserve">    国有资本经营预算支出</t>
  </si>
  <si>
    <t>二、结转下年</t>
  </si>
  <si>
    <t xml:space="preserve">    工会经费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</si>
  <si>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</si>
  <si>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</si>
  <si>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</si>
  <si>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</si>
  <si>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</si>
  <si>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?位名称（科目）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</si>
  <si>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</si>
  <si>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</si>
  <si>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</si>
  <si>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</si>
  <si>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</si>
  <si>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</si>
  <si>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 xml:space="preserve">    奖金</t>
  </si>
  <si>
    <t xml:space="preserve">    农林水支出</t>
  </si>
  <si>
    <t>二十三、灾害防治及应急管理支出</t>
  </si>
  <si>
    <t>二十、住房保障支出</t>
  </si>
  <si>
    <t>国有资本经营预算</t>
  </si>
  <si>
    <t>部门预算收入总表</t>
  </si>
  <si>
    <t>办公费</t>
  </si>
  <si>
    <t>部门预算支出总表</t>
  </si>
  <si>
    <t>十八、援助其他地区支出</t>
  </si>
  <si>
    <t xml:space="preserve">    社会保险基金支出</t>
  </si>
  <si>
    <t>三、国防支出</t>
  </si>
  <si>
    <t>国有资本经营预算安排</t>
  </si>
  <si>
    <t>金额</t>
  </si>
  <si>
    <t>50999</t>
  </si>
  <si>
    <t xml:space="preserve">    教育支出</t>
  </si>
  <si>
    <t>对企业补助</t>
  </si>
  <si>
    <t>30211</t>
  </si>
  <si>
    <t>二十九、债务发行费用支出</t>
  </si>
  <si>
    <t>本年国有资本经营预算支出</t>
  </si>
  <si>
    <t xml:space="preserve">  工资福利支出</t>
  </si>
  <si>
    <t>补充全国社会保险基金</t>
  </si>
  <si>
    <t>30112</t>
  </si>
  <si>
    <t>房屋建筑物购建</t>
  </si>
  <si>
    <t>办公设备购置（基建）</t>
  </si>
  <si>
    <t>基本工资</t>
  </si>
  <si>
    <t>事业单位经营支出</t>
  </si>
  <si>
    <t>50206</t>
  </si>
  <si>
    <t>二十八、债务付息支出</t>
  </si>
  <si>
    <t>对企业补助（基本建设）</t>
  </si>
  <si>
    <t>（基建）其他对企业的补助</t>
  </si>
  <si>
    <t>财政专户管理资金</t>
  </si>
  <si>
    <t>财政拨款</t>
  </si>
  <si>
    <t>医疗费</t>
  </si>
  <si>
    <t>50101</t>
  </si>
  <si>
    <t>上年结转、结余支出</t>
  </si>
  <si>
    <t>资金总额</t>
  </si>
  <si>
    <t xml:space="preserve">  （政府）对事业单位经常性补助</t>
  </si>
  <si>
    <t>30228</t>
  </si>
  <si>
    <t>表3</t>
  </si>
  <si>
    <t xml:space="preserve">    其他社会保障和就业支出</t>
  </si>
  <si>
    <t xml:space="preserve">    307301</t>
  </si>
  <si>
    <t>因公出国（境）?用</t>
  </si>
  <si>
    <t>专用设备购置</t>
  </si>
  <si>
    <t>办公设备购置</t>
  </si>
  <si>
    <t>大型修?（基建）</t>
  </si>
  <si>
    <t>劳务费</t>
  </si>
  <si>
    <t>十七、金融支出</t>
  </si>
  <si>
    <t>大型修缮</t>
  </si>
  <si>
    <t>公务员医疗补助缴费</t>
  </si>
  <si>
    <t xml:space="preserve">    国有资本经营收入</t>
  </si>
  <si>
    <t>十二、城乡社区支出</t>
  </si>
  <si>
    <t>专用燃料费</t>
  </si>
  <si>
    <t>政府性基金预算结转</t>
  </si>
  <si>
    <t>一、本年收入</t>
  </si>
  <si>
    <t>支        出</t>
  </si>
  <si>
    <t>国外债务发行费用</t>
  </si>
  <si>
    <t xml:space="preserve">  509</t>
  </si>
  <si>
    <t xml:space="preserve">  505</t>
  </si>
  <si>
    <t>表3-2</t>
  </si>
  <si>
    <t>30302</t>
  </si>
  <si>
    <t xml:space="preserve">  501</t>
  </si>
  <si>
    <t>其他工资福利支出</t>
  </si>
  <si>
    <t xml:space="preserve">    上年财政拨款资金结转</t>
  </si>
  <si>
    <t>水费</t>
  </si>
  <si>
    <t>信息网络及软件购置更新（基建）</t>
  </si>
  <si>
    <t xml:space="preserve">  303</t>
  </si>
  <si>
    <t>财政拨款支出预算表（政府经济分类科目）</t>
  </si>
  <si>
    <t>公务用车运行维护费</t>
  </si>
  <si>
    <t>退休费</t>
  </si>
  <si>
    <t>被装购置费</t>
  </si>
  <si>
    <t>科目编码</t>
  </si>
  <si>
    <t>三十、事业单位结余分配</t>
  </si>
  <si>
    <t>税金及附加费用</t>
  </si>
  <si>
    <t xml:space="preserve">    住房公积金</t>
  </si>
  <si>
    <t>十九、自然资源海洋气象等支出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</si>
</sst>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  <numFmt numFmtId="204" formatCode="_ &quot;￥&quot;* #,##0.00_ ;_ &quot;￥&quot;* \-#,##0.00_ ;_ &quot;￥&quot;* &quot;-&quot;??_ ;_ @_ "/>
  </numFmts>
  <fonts count="22">
    <font>
      <sz val="9"/>
      <name val="宋体"/>
      <family val="0"/>
    </font>
    <font>
      <sz val="12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0"/>
      <name val="MS Sans Serif"/>
      <family val="0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0"/>
    </font>
    <font>
      <b/>
      <sz val="9"/>
      <name val="楷体_GB2312"/>
      <family val="0"/>
    </font>
    <font>
      <sz val="1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华文中宋"/>
      <family val="0"/>
    </font>
    <font>
      <sz val="10"/>
      <name val="Small Fonts"/>
      <family val="0"/>
    </font>
    <font>
      <sz val="10"/>
      <name val="方正小标宋简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Times New Roman"/>
      <family val="0"/>
    </font>
    <font>
      <b/>
      <sz val="10"/>
      <color indexed="8"/>
      <name val="宋体"/>
      <family val="0"/>
    </font>
    <font>
      <sz val="14"/>
      <name val="宋体"/>
      <family val="0"/>
    </font>
    <font>
      <b/>
      <sz val="14"/>
      <color indexed="10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0" fillId="0" borderId="0" xfId="18" applyFont="1" applyBorder="1" applyAlignment="1">
      <alignment vertical="center"/>
      <protection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18" applyFont="1" applyBorder="1" applyAlignment="1">
      <alignment horizontal="centerContinuous" vertical="center"/>
      <protection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19" applyFont="1" applyFill="1" applyBorder="1" applyAlignment="1">
      <alignment horizontal="centerContinuous" vertical="center"/>
    </xf>
    <xf numFmtId="0" fontId="10" fillId="0" borderId="0" xfId="0" applyFont="1" applyFill="1" applyAlignment="1">
      <alignment/>
    </xf>
    <xf numFmtId="0" fontId="10" fillId="0" borderId="0" xfId="19" applyFont="1" applyBorder="1" applyAlignment="1">
      <alignment vertical="center"/>
    </xf>
    <xf numFmtId="0" fontId="10" fillId="0" borderId="0" xfId="19" applyFont="1" applyFill="1" applyBorder="1" applyAlignment="1">
      <alignment horizontal="right" vertical="center"/>
    </xf>
    <xf numFmtId="0" fontId="10" fillId="0" borderId="0" xfId="19" applyFont="1" applyAlignment="1">
      <alignment/>
    </xf>
    <xf numFmtId="0" fontId="10" fillId="0" borderId="0" xfId="0" applyFont="1" applyAlignment="1">
      <alignment/>
    </xf>
    <xf numFmtId="0" fontId="13" fillId="0" borderId="0" xfId="19" applyFont="1" applyFill="1" applyBorder="1" applyAlignment="1">
      <alignment horizontal="centerContinuous" vertical="center"/>
    </xf>
    <xf numFmtId="0" fontId="13" fillId="0" borderId="0" xfId="19" applyFont="1" applyBorder="1" applyAlignment="1">
      <alignment horizontal="centerContinuous" vertical="center"/>
    </xf>
    <xf numFmtId="0" fontId="10" fillId="0" borderId="0" xfId="19" applyFont="1" applyFill="1" applyBorder="1" applyAlignment="1">
      <alignment vertical="center"/>
    </xf>
    <xf numFmtId="0" fontId="10" fillId="0" borderId="0" xfId="19" applyFont="1" applyBorder="1" applyAlignment="1">
      <alignment horizontal="right" vertical="center"/>
    </xf>
    <xf numFmtId="0" fontId="10" fillId="0" borderId="1" xfId="18" applyFont="1" applyFill="1" applyBorder="1" applyAlignment="1">
      <alignment horizontal="center" vertical="center"/>
      <protection/>
    </xf>
    <xf numFmtId="0" fontId="10" fillId="0" borderId="2" xfId="18" applyFont="1" applyFill="1" applyBorder="1" applyAlignment="1">
      <alignment horizontal="center" vertical="center"/>
      <protection/>
    </xf>
    <xf numFmtId="0" fontId="10" fillId="0" borderId="3" xfId="19" applyFont="1" applyFill="1" applyBorder="1" applyAlignment="1">
      <alignment vertical="center"/>
    </xf>
    <xf numFmtId="0" fontId="10" fillId="0" borderId="4" xfId="0" applyNumberFormat="1" applyFont="1" applyFill="1" applyBorder="1" applyAlignment="1" applyProtection="1">
      <alignment vertical="center"/>
      <protection/>
    </xf>
    <xf numFmtId="3" fontId="10" fillId="0" borderId="5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 applyProtection="1">
      <alignment vertical="center" wrapText="1"/>
      <protection/>
    </xf>
    <xf numFmtId="0" fontId="10" fillId="0" borderId="4" xfId="18" applyFont="1" applyFill="1" applyBorder="1" applyAlignment="1">
      <alignment vertical="center"/>
      <protection/>
    </xf>
    <xf numFmtId="3" fontId="10" fillId="0" borderId="7" xfId="0" applyNumberFormat="1" applyFont="1" applyFill="1" applyBorder="1" applyAlignment="1" applyProtection="1">
      <alignment vertical="center" wrapText="1"/>
      <protection/>
    </xf>
    <xf numFmtId="0" fontId="10" fillId="0" borderId="1" xfId="0" applyFont="1" applyFill="1" applyBorder="1" applyAlignment="1">
      <alignment vertical="center"/>
    </xf>
    <xf numFmtId="3" fontId="10" fillId="0" borderId="2" xfId="0" applyNumberFormat="1" applyFont="1" applyFill="1" applyBorder="1" applyAlignment="1" applyProtection="1">
      <alignment vertical="center" wrapText="1"/>
      <protection/>
    </xf>
    <xf numFmtId="3" fontId="10" fillId="0" borderId="1" xfId="19" applyNumberFormat="1" applyFont="1" applyFill="1" applyBorder="1" applyAlignment="1" applyProtection="1">
      <alignment vertical="center" wrapText="1"/>
      <protection/>
    </xf>
    <xf numFmtId="0" fontId="10" fillId="0" borderId="3" xfId="19" applyFont="1" applyBorder="1" applyAlignment="1">
      <alignment vertical="center"/>
    </xf>
    <xf numFmtId="0" fontId="10" fillId="0" borderId="8" xfId="18" applyFont="1" applyFill="1" applyBorder="1" applyAlignment="1">
      <alignment vertical="center"/>
      <protection/>
    </xf>
    <xf numFmtId="3" fontId="10" fillId="0" borderId="7" xfId="0" applyNumberFormat="1" applyFont="1" applyFill="1" applyBorder="1" applyAlignment="1">
      <alignment vertical="center"/>
    </xf>
    <xf numFmtId="0" fontId="10" fillId="0" borderId="1" xfId="0" applyFont="1" applyBorder="1" applyAlignment="1">
      <alignment/>
    </xf>
    <xf numFmtId="3" fontId="10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18" applyFont="1" applyAlignment="1">
      <alignment vertical="center"/>
      <protection/>
    </xf>
    <xf numFmtId="37" fontId="14" fillId="0" borderId="0" xfId="15" applyFont="1" applyAlignment="1">
      <alignment/>
    </xf>
    <xf numFmtId="0" fontId="4" fillId="0" borderId="0" xfId="16" applyFont="1" applyAlignment="1">
      <alignment/>
    </xf>
    <xf numFmtId="0" fontId="10" fillId="0" borderId="0" xfId="0" applyFont="1" applyFill="1" applyAlignment="1">
      <alignment horizontal="right" vertical="center"/>
    </xf>
    <xf numFmtId="0" fontId="13" fillId="0" borderId="0" xfId="19" applyNumberFormat="1" applyFont="1" applyFill="1" applyAlignment="1" applyProtection="1">
      <alignment horizontal="centerContinuous" vertical="center"/>
      <protection/>
    </xf>
    <xf numFmtId="0" fontId="10" fillId="0" borderId="0" xfId="19" applyFont="1" applyAlignment="1">
      <alignment horizontal="right" vertical="center"/>
    </xf>
    <xf numFmtId="49" fontId="10" fillId="0" borderId="3" xfId="0" applyNumberFormat="1" applyFont="1" applyFill="1" applyBorder="1" applyAlignment="1" applyProtection="1">
      <alignment vertical="center" wrapText="1"/>
      <protection/>
    </xf>
    <xf numFmtId="0" fontId="10" fillId="0" borderId="6" xfId="16" applyNumberFormat="1" applyFont="1" applyFill="1" applyBorder="1" applyAlignment="1" applyProtection="1">
      <alignment horizontal="center" vertical="center"/>
      <protection/>
    </xf>
    <xf numFmtId="0" fontId="10" fillId="0" borderId="9" xfId="16" applyNumberFormat="1" applyFont="1" applyFill="1" applyBorder="1" applyAlignment="1" applyProtection="1">
      <alignment horizontal="center" vertical="center"/>
      <protection/>
    </xf>
    <xf numFmtId="0" fontId="10" fillId="0" borderId="0" xfId="19" applyFont="1" applyAlignment="1">
      <alignment horizontal="center" vertical="center" wrapText="1"/>
    </xf>
    <xf numFmtId="0" fontId="11" fillId="0" borderId="0" xfId="19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Font="1" applyFill="1" applyAlignment="1">
      <alignment vertical="center"/>
    </xf>
    <xf numFmtId="196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96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19" applyFont="1" applyFill="1" applyAlignment="1">
      <alignment vertical="center"/>
    </xf>
    <xf numFmtId="0" fontId="2" fillId="0" borderId="0" xfId="17" applyFont="1">
      <alignment/>
      <protection/>
    </xf>
    <xf numFmtId="0" fontId="10" fillId="0" borderId="0" xfId="17" applyFont="1" applyFill="1" applyAlignment="1">
      <alignment horizontal="right" vertical="center"/>
      <protection/>
    </xf>
    <xf numFmtId="0" fontId="12" fillId="0" borderId="0" xfId="17" applyNumberFormat="1" applyFont="1" applyFill="1" applyAlignment="1" applyProtection="1">
      <alignment horizontal="centerContinuous"/>
      <protection/>
    </xf>
    <xf numFmtId="0" fontId="10" fillId="0" borderId="0" xfId="17" applyFont="1">
      <alignment/>
      <protection/>
    </xf>
    <xf numFmtId="0" fontId="10" fillId="0" borderId="0" xfId="17" applyFont="1" applyAlignment="1">
      <alignment horizontal="right" vertical="center"/>
      <protection/>
    </xf>
    <xf numFmtId="0" fontId="10" fillId="0" borderId="1" xfId="19" applyFont="1" applyFill="1" applyBorder="1" applyAlignment="1">
      <alignment horizontal="center" vertical="center"/>
    </xf>
    <xf numFmtId="0" fontId="10" fillId="0" borderId="2" xfId="19" applyFont="1" applyFill="1" applyBorder="1" applyAlignment="1">
      <alignment horizontal="center" vertical="center"/>
    </xf>
    <xf numFmtId="0" fontId="10" fillId="0" borderId="7" xfId="19" applyFont="1" applyFill="1" applyBorder="1" applyAlignment="1">
      <alignment horizontal="center" vertical="center"/>
    </xf>
    <xf numFmtId="0" fontId="10" fillId="0" borderId="6" xfId="19" applyFont="1" applyFill="1" applyBorder="1" applyAlignment="1">
      <alignment horizontal="center" vertical="center"/>
    </xf>
    <xf numFmtId="0" fontId="10" fillId="0" borderId="7" xfId="17" applyFont="1" applyBorder="1" applyAlignment="1">
      <alignment horizontal="center" vertical="center"/>
      <protection/>
    </xf>
    <xf numFmtId="3" fontId="10" fillId="0" borderId="2" xfId="17" applyNumberFormat="1" applyFont="1" applyFill="1" applyBorder="1">
      <alignment/>
      <protection/>
    </xf>
    <xf numFmtId="3" fontId="10" fillId="0" borderId="2" xfId="17" applyNumberFormat="1" applyFont="1" applyBorder="1">
      <alignment/>
      <protection/>
    </xf>
    <xf numFmtId="0" fontId="10" fillId="0" borderId="4" xfId="0" applyFont="1" applyFill="1" applyBorder="1" applyAlignment="1">
      <alignment vertical="center"/>
    </xf>
    <xf numFmtId="0" fontId="2" fillId="0" borderId="0" xfId="17" applyFont="1" applyFill="1">
      <alignment/>
      <protection/>
    </xf>
    <xf numFmtId="0" fontId="10" fillId="0" borderId="3" xfId="17" applyFont="1" applyFill="1" applyBorder="1" applyAlignment="1">
      <alignment vertical="center"/>
      <protection/>
    </xf>
    <xf numFmtId="3" fontId="10" fillId="0" borderId="7" xfId="17" applyNumberFormat="1" applyFont="1" applyFill="1" applyBorder="1" applyAlignment="1">
      <alignment vertical="center" wrapText="1"/>
      <protection/>
    </xf>
    <xf numFmtId="0" fontId="10" fillId="0" borderId="1" xfId="17" applyFont="1" applyBorder="1" applyAlignment="1">
      <alignment vertical="center"/>
      <protection/>
    </xf>
    <xf numFmtId="3" fontId="10" fillId="0" borderId="1" xfId="17" applyNumberFormat="1" applyFont="1" applyFill="1" applyBorder="1" applyAlignment="1">
      <alignment vertical="center" wrapText="1"/>
      <protection/>
    </xf>
    <xf numFmtId="3" fontId="10" fillId="0" borderId="3" xfId="18" applyNumberFormat="1" applyFont="1" applyFill="1" applyBorder="1" applyAlignment="1">
      <alignment vertical="center" wrapText="1"/>
      <protection/>
    </xf>
    <xf numFmtId="0" fontId="10" fillId="0" borderId="10" xfId="18" applyFont="1" applyFill="1" applyBorder="1" applyAlignment="1">
      <alignment vertical="center"/>
      <protection/>
    </xf>
    <xf numFmtId="0" fontId="10" fillId="0" borderId="3" xfId="18" applyNumberFormat="1" applyFont="1" applyFill="1" applyBorder="1" applyAlignment="1" applyProtection="1">
      <alignment vertical="center"/>
      <protection/>
    </xf>
    <xf numFmtId="0" fontId="10" fillId="0" borderId="11" xfId="18" applyFont="1" applyFill="1" applyBorder="1" applyAlignment="1">
      <alignment vertical="center"/>
      <protection/>
    </xf>
    <xf numFmtId="0" fontId="10" fillId="0" borderId="1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7" fillId="0" borderId="1" xfId="19" applyFont="1" applyFill="1" applyBorder="1" applyAlignment="1">
      <alignment vertical="center"/>
    </xf>
    <xf numFmtId="0" fontId="10" fillId="0" borderId="1" xfId="17" applyFont="1" applyFill="1" applyBorder="1" applyAlignment="1">
      <alignment horizontal="center" vertical="center"/>
      <protection/>
    </xf>
    <xf numFmtId="0" fontId="11" fillId="0" borderId="0" xfId="17" applyNumberFormat="1" applyFont="1" applyFill="1" applyAlignment="1" applyProtection="1">
      <alignment horizontal="centerContinuous"/>
      <protection/>
    </xf>
    <xf numFmtId="0" fontId="10" fillId="0" borderId="0" xfId="0" applyNumberFormat="1" applyFont="1" applyFill="1" applyAlignment="1">
      <alignment/>
    </xf>
    <xf numFmtId="0" fontId="10" fillId="5" borderId="0" xfId="0" applyNumberFormat="1" applyFont="1" applyFill="1" applyAlignment="1">
      <alignment/>
    </xf>
    <xf numFmtId="0" fontId="10" fillId="5" borderId="0" xfId="0" applyNumberFormat="1" applyFont="1" applyFill="1" applyAlignment="1">
      <alignment horizontal="right" vertical="center"/>
    </xf>
    <xf numFmtId="0" fontId="17" fillId="5" borderId="0" xfId="0" applyNumberFormat="1" applyFont="1" applyFill="1" applyAlignment="1">
      <alignment/>
    </xf>
    <xf numFmtId="0" fontId="10" fillId="0" borderId="5" xfId="0" applyNumberFormat="1" applyFont="1" applyFill="1" applyBorder="1" applyAlignment="1" applyProtection="1">
      <alignment horizontal="left"/>
      <protection/>
    </xf>
    <xf numFmtId="0" fontId="10" fillId="5" borderId="5" xfId="0" applyNumberFormat="1" applyFont="1" applyFill="1" applyBorder="1" applyAlignment="1" applyProtection="1">
      <alignment horizontal="left"/>
      <protection/>
    </xf>
    <xf numFmtId="0" fontId="10" fillId="5" borderId="0" xfId="0" applyNumberFormat="1" applyFont="1" applyFill="1" applyAlignment="1" applyProtection="1">
      <alignment horizontal="left"/>
      <protection/>
    </xf>
    <xf numFmtId="0" fontId="10" fillId="5" borderId="12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5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>
      <alignment/>
    </xf>
    <xf numFmtId="0" fontId="17" fillId="5" borderId="0" xfId="0" applyNumberFormat="1" applyFont="1" applyFill="1" applyBorder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5" borderId="0" xfId="0" applyNumberFormat="1" applyFont="1" applyFill="1" applyAlignment="1" applyProtection="1">
      <alignment vertical="center" wrapText="1"/>
      <protection/>
    </xf>
    <xf numFmtId="1" fontId="10" fillId="5" borderId="0" xfId="0" applyNumberFormat="1" applyFont="1" applyFill="1" applyAlignment="1" applyProtection="1">
      <alignment vertical="center" wrapText="1"/>
      <protection/>
    </xf>
    <xf numFmtId="0" fontId="18" fillId="5" borderId="0" xfId="0" applyNumberFormat="1" applyFont="1" applyFill="1" applyAlignment="1" applyProtection="1">
      <alignment vertical="center" wrapText="1"/>
      <protection/>
    </xf>
    <xf numFmtId="0" fontId="12" fillId="5" borderId="0" xfId="0" applyNumberFormat="1" applyFont="1" applyFill="1" applyAlignment="1" applyProtection="1">
      <alignment vertical="center" wrapText="1"/>
      <protection/>
    </xf>
    <xf numFmtId="0" fontId="19" fillId="5" borderId="0" xfId="0" applyNumberFormat="1" applyFont="1" applyFill="1" applyAlignment="1">
      <alignment/>
    </xf>
    <xf numFmtId="1" fontId="17" fillId="5" borderId="0" xfId="0" applyNumberFormat="1" applyFont="1" applyFill="1" applyAlignment="1">
      <alignment/>
    </xf>
    <xf numFmtId="0" fontId="10" fillId="5" borderId="0" xfId="0" applyNumberFormat="1" applyFont="1" applyFill="1" applyAlignment="1" applyProtection="1">
      <alignment vertical="center"/>
      <protection/>
    </xf>
    <xf numFmtId="1" fontId="17" fillId="5" borderId="0" xfId="0" applyNumberFormat="1" applyFont="1" applyFill="1" applyBorder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202" fontId="10" fillId="0" borderId="13" xfId="0" applyNumberFormat="1" applyFont="1" applyFill="1" applyBorder="1" applyAlignment="1" applyProtection="1">
      <alignment horizontal="centerContinuous" vertical="center"/>
      <protection/>
    </xf>
    <xf numFmtId="202" fontId="10" fillId="0" borderId="2" xfId="0" applyNumberFormat="1" applyFont="1" applyFill="1" applyBorder="1" applyAlignment="1" applyProtection="1">
      <alignment horizontal="centerContinuous" vertical="center"/>
      <protection/>
    </xf>
    <xf numFmtId="202" fontId="10" fillId="0" borderId="10" xfId="0" applyNumberFormat="1" applyFont="1" applyFill="1" applyBorder="1" applyAlignment="1" applyProtection="1">
      <alignment horizontal="centerContinuous" vertical="center"/>
      <protection/>
    </xf>
    <xf numFmtId="202" fontId="10" fillId="0" borderId="14" xfId="0" applyNumberFormat="1" applyFont="1" applyFill="1" applyBorder="1" applyAlignment="1" applyProtection="1">
      <alignment horizontal="centerContinuous" vertical="center"/>
      <protection/>
    </xf>
    <xf numFmtId="0" fontId="16" fillId="0" borderId="2" xfId="0" applyFont="1" applyFill="1" applyBorder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vertical="center" wrapText="1"/>
      <protection/>
    </xf>
    <xf numFmtId="0" fontId="10" fillId="0" borderId="6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vertical="center" wrapText="1"/>
      <protection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3" fontId="10" fillId="5" borderId="11" xfId="0" applyNumberFormat="1" applyFont="1" applyFill="1" applyBorder="1" applyAlignment="1" applyProtection="1">
      <alignment vertical="center" wrapText="1"/>
      <protection/>
    </xf>
    <xf numFmtId="3" fontId="10" fillId="5" borderId="11" xfId="0" applyNumberFormat="1" applyFont="1" applyFill="1" applyBorder="1" applyAlignment="1" applyProtection="1">
      <alignment vertical="center"/>
      <protection/>
    </xf>
    <xf numFmtId="3" fontId="10" fillId="5" borderId="7" xfId="0" applyNumberFormat="1" applyFont="1" applyFill="1" applyBorder="1" applyAlignment="1" applyProtection="1">
      <alignment vertical="center" wrapText="1"/>
      <protection/>
    </xf>
    <xf numFmtId="3" fontId="10" fillId="5" borderId="1" xfId="0" applyNumberFormat="1" applyFont="1" applyFill="1" applyBorder="1" applyAlignment="1" applyProtection="1">
      <alignment vertical="center" wrapText="1"/>
      <protection/>
    </xf>
    <xf numFmtId="3" fontId="10" fillId="0" borderId="14" xfId="0" applyNumberFormat="1" applyFont="1" applyFill="1" applyBorder="1" applyAlignment="1" applyProtection="1">
      <alignment vertical="center"/>
      <protection/>
    </xf>
    <xf numFmtId="3" fontId="10" fillId="0" borderId="3" xfId="19" applyNumberFormat="1" applyFont="1" applyFill="1" applyBorder="1" applyAlignment="1" applyProtection="1">
      <alignment vertical="center" wrapText="1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0" fillId="0" borderId="4" xfId="0" applyNumberFormat="1" applyFont="1" applyFill="1" applyBorder="1" applyAlignment="1" applyProtection="1">
      <alignment vertical="center"/>
      <protection/>
    </xf>
    <xf numFmtId="0" fontId="20" fillId="0" borderId="0" xfId="18" applyFont="1" applyBorder="1" applyAlignment="1">
      <alignment horizontal="centerContinuous" vertical="center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18" applyFont="1" applyFill="1" applyBorder="1" applyAlignment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4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19" applyFont="1" applyFill="1" applyBorder="1" applyAlignment="1">
      <alignment horizontal="center" vertical="center"/>
    </xf>
    <xf numFmtId="0" fontId="10" fillId="0" borderId="3" xfId="19" applyFont="1" applyFill="1" applyBorder="1" applyAlignment="1">
      <alignment horizontal="center" vertical="center"/>
    </xf>
    <xf numFmtId="0" fontId="10" fillId="5" borderId="15" xfId="0" applyNumberFormat="1" applyFont="1" applyFill="1" applyBorder="1" applyAlignment="1" applyProtection="1">
      <alignment horizontal="center" vertical="center"/>
      <protection/>
    </xf>
    <xf numFmtId="1" fontId="10" fillId="5" borderId="15" xfId="0" applyNumberFormat="1" applyFont="1" applyFill="1" applyBorder="1" applyAlignment="1" applyProtection="1">
      <alignment horizontal="center" vertical="center"/>
      <protection/>
    </xf>
    <xf numFmtId="0" fontId="10" fillId="5" borderId="12" xfId="0" applyNumberFormat="1" applyFont="1" applyFill="1" applyBorder="1" applyAlignment="1" applyProtection="1">
      <alignment horizontal="center" vertical="center"/>
      <protection/>
    </xf>
    <xf numFmtId="0" fontId="10" fillId="5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 applyProtection="1">
      <alignment horizontal="center" vertical="center"/>
      <protection/>
    </xf>
    <xf numFmtId="0" fontId="10" fillId="5" borderId="2" xfId="0" applyNumberFormat="1" applyFont="1" applyFill="1" applyBorder="1" applyAlignment="1" applyProtection="1">
      <alignment horizontal="center" vertical="center"/>
      <protection/>
    </xf>
    <xf numFmtId="0" fontId="10" fillId="5" borderId="17" xfId="0" applyNumberFormat="1" applyFont="1" applyFill="1" applyBorder="1" applyAlignment="1" applyProtection="1">
      <alignment horizontal="center" vertical="center"/>
      <protection/>
    </xf>
    <xf numFmtId="0" fontId="10" fillId="5" borderId="18" xfId="0" applyNumberFormat="1" applyFont="1" applyFill="1" applyBorder="1" applyAlignment="1" applyProtection="1">
      <alignment horizontal="center" vertical="center"/>
      <protection/>
    </xf>
    <xf numFmtId="0" fontId="10" fillId="5" borderId="19" xfId="0" applyNumberFormat="1" applyFont="1" applyFill="1" applyBorder="1" applyAlignment="1" applyProtection="1">
      <alignment horizontal="center" vertical="center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5" borderId="10" xfId="0" applyNumberFormat="1" applyFont="1" applyFill="1" applyBorder="1" applyAlignment="1" applyProtection="1">
      <alignment horizontal="center" vertical="center" wrapText="1"/>
      <protection/>
    </xf>
    <xf numFmtId="202" fontId="10" fillId="0" borderId="3" xfId="0" applyNumberFormat="1" applyFont="1" applyFill="1" applyBorder="1" applyAlignment="1" applyProtection="1">
      <alignment horizontal="center" vertical="center" wrapText="1"/>
      <protection/>
    </xf>
    <xf numFmtId="202" fontId="10" fillId="0" borderId="10" xfId="0" applyNumberFormat="1" applyFont="1" applyFill="1" applyBorder="1" applyAlignment="1" applyProtection="1">
      <alignment horizontal="center" vertical="center" wrapText="1"/>
      <protection/>
    </xf>
    <xf numFmtId="202" fontId="10" fillId="0" borderId="4" xfId="0" applyNumberFormat="1" applyFont="1" applyFill="1" applyBorder="1" applyAlignment="1" applyProtection="1">
      <alignment horizontal="center" vertical="center" wrapText="1"/>
      <protection/>
    </xf>
    <xf numFmtId="202" fontId="10" fillId="0" borderId="14" xfId="0" applyNumberFormat="1" applyFont="1" applyFill="1" applyBorder="1" applyAlignment="1" applyProtection="1">
      <alignment horizontal="center" vertical="center" wrapText="1"/>
      <protection/>
    </xf>
    <xf numFmtId="202" fontId="10" fillId="0" borderId="1" xfId="0" applyNumberFormat="1" applyFont="1" applyFill="1" applyBorder="1" applyAlignment="1" applyProtection="1">
      <alignment horizontal="center" vertical="center" wrapText="1"/>
      <protection/>
    </xf>
    <xf numFmtId="202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10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10" fillId="0" borderId="0" xfId="17" applyFont="1" applyFill="1" applyAlignment="1">
      <alignment/>
      <protection/>
    </xf>
    <xf numFmtId="0" fontId="10" fillId="0" borderId="0" xfId="17" applyFont="1" applyAlignment="1">
      <alignment horizontal="centerContinuous"/>
      <protection/>
    </xf>
    <xf numFmtId="0" fontId="11" fillId="0" borderId="0" xfId="17" applyFont="1" applyAlignment="1">
      <alignment horizontal="centerContinuous" vertical="center"/>
      <protection/>
    </xf>
    <xf numFmtId="0" fontId="12" fillId="0" borderId="0" xfId="17" applyFont="1" applyAlignment="1">
      <alignment horizontal="centerContinuous" vertical="center"/>
      <protection/>
    </xf>
    <xf numFmtId="0" fontId="10" fillId="0" borderId="0" xfId="17" applyFont="1" applyAlignment="1">
      <alignment horizontal="centerContinuous" vertical="center"/>
      <protection/>
    </xf>
    <xf numFmtId="3" fontId="10" fillId="0" borderId="0" xfId="17" applyNumberFormat="1" applyFont="1" applyFill="1" applyAlignment="1">
      <alignment horizontal="right" vertical="center"/>
      <protection/>
    </xf>
    <xf numFmtId="0" fontId="10" fillId="0" borderId="1" xfId="17" applyNumberFormat="1" applyFont="1" applyFill="1" applyBorder="1" applyAlignment="1" applyProtection="1">
      <alignment vertical="center" wrapText="1"/>
      <protection/>
    </xf>
    <xf numFmtId="0" fontId="10" fillId="0" borderId="3" xfId="17" applyNumberFormat="1" applyFont="1" applyFill="1" applyBorder="1" applyAlignment="1" applyProtection="1">
      <alignment vertical="center" wrapText="1"/>
      <protection/>
    </xf>
    <xf numFmtId="0" fontId="10" fillId="0" borderId="4" xfId="17" applyNumberFormat="1" applyFont="1" applyFill="1" applyBorder="1" applyAlignment="1" applyProtection="1">
      <alignment horizontal="centerContinuous" vertical="center"/>
      <protection/>
    </xf>
    <xf numFmtId="0" fontId="10" fillId="0" borderId="1" xfId="17" applyNumberFormat="1" applyFont="1" applyFill="1" applyBorder="1" applyAlignment="1" applyProtection="1">
      <alignment horizontal="centerContinuous" vertical="center"/>
      <protection/>
    </xf>
    <xf numFmtId="0" fontId="10" fillId="0" borderId="6" xfId="17" applyNumberFormat="1" applyFont="1" applyFill="1" applyBorder="1" applyAlignment="1" applyProtection="1">
      <alignment horizontal="center" vertical="center" wrapText="1"/>
      <protection/>
    </xf>
    <xf numFmtId="204" fontId="10" fillId="0" borderId="1" xfId="0" applyFont="1" applyFill="1" applyBorder="1" applyAlignment="1">
      <alignment horizontal="center" vertical="center" wrapText="1"/>
    </xf>
    <xf numFmtId="49" fontId="10" fillId="0" borderId="2" xfId="17" applyNumberFormat="1" applyFont="1" applyFill="1" applyBorder="1" applyAlignment="1" applyProtection="1">
      <alignment horizontal="center" vertical="center" wrapText="1"/>
      <protection/>
    </xf>
    <xf numFmtId="0" fontId="21" fillId="0" borderId="0" xfId="16" applyFont="1" applyFill="1" applyAlignment="1">
      <alignment/>
    </xf>
    <xf numFmtId="0" fontId="10" fillId="5" borderId="3" xfId="0" applyNumberFormat="1" applyFont="1" applyFill="1" applyBorder="1" applyAlignment="1" applyProtection="1">
      <alignment horizontal="center" vertical="center" wrapText="1"/>
      <protection/>
    </xf>
    <xf numFmtId="202" fontId="10" fillId="0" borderId="13" xfId="0" applyNumberFormat="1" applyFont="1" applyFill="1" applyBorder="1" applyAlignment="1" applyProtection="1">
      <alignment horizontal="centerContinuous" vertical="center"/>
      <protection/>
    </xf>
    <xf numFmtId="202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3" fontId="10" fillId="0" borderId="2" xfId="0" applyNumberFormat="1" applyFont="1" applyFill="1" applyBorder="1" applyAlignment="1" applyProtection="1">
      <alignment vertical="center" wrapText="1"/>
      <protection/>
    </xf>
    <xf numFmtId="3" fontId="10" fillId="0" borderId="1" xfId="0" applyNumberFormat="1" applyFont="1" applyFill="1" applyBorder="1" applyAlignment="1" applyProtection="1">
      <alignment vertical="center" wrapText="1"/>
      <protection/>
    </xf>
    <xf numFmtId="3" fontId="10" fillId="0" borderId="1" xfId="0" applyNumberFormat="1" applyFont="1" applyFill="1" applyBorder="1" applyAlignment="1" applyProtection="1">
      <alignment vertical="center"/>
      <protection/>
    </xf>
    <xf numFmtId="0" fontId="10" fillId="0" borderId="0" xfId="19" applyFont="1" applyFill="1" applyBorder="1" applyAlignment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  <protection/>
    </xf>
    <xf numFmtId="3" fontId="10" fillId="0" borderId="3" xfId="0" applyNumberFormat="1" applyFont="1" applyFill="1" applyBorder="1" applyAlignment="1" applyProtection="1">
      <alignment vertical="center" wrapText="1"/>
      <protection/>
    </xf>
    <xf numFmtId="3" fontId="10" fillId="0" borderId="8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vertical="center"/>
    </xf>
    <xf numFmtId="3" fontId="10" fillId="0" borderId="5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vertical="center" wrapText="1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2" xfId="0" applyNumberFormat="1" applyFont="1" applyFill="1" applyBorder="1" applyAlignment="1" applyProtection="1">
      <alignment vertical="center"/>
      <protection/>
    </xf>
    <xf numFmtId="3" fontId="10" fillId="0" borderId="6" xfId="0" applyNumberFormat="1" applyFont="1" applyFill="1" applyBorder="1" applyAlignment="1" applyProtection="1">
      <alignment vertical="center" wrapText="1"/>
      <protection/>
    </xf>
    <xf numFmtId="3" fontId="10" fillId="0" borderId="3" xfId="0" applyNumberFormat="1" applyFont="1" applyFill="1" applyBorder="1" applyAlignment="1" applyProtection="1">
      <alignment vertical="center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3" fontId="10" fillId="0" borderId="19" xfId="0" applyNumberFormat="1" applyFont="1" applyFill="1" applyBorder="1" applyAlignment="1" applyProtection="1">
      <alignment vertical="center" wrapText="1"/>
      <protection/>
    </xf>
    <xf numFmtId="3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" xfId="0" applyNumberFormat="1" applyFont="1" applyFill="1" applyBorder="1" applyAlignment="1" applyProtection="1">
      <alignment vertical="center" wrapText="1"/>
      <protection/>
    </xf>
    <xf numFmtId="4" fontId="10" fillId="0" borderId="1" xfId="17" applyNumberFormat="1" applyFont="1" applyFill="1" applyBorder="1" applyAlignment="1" applyProtection="1">
      <alignment vertical="center"/>
      <protection/>
    </xf>
    <xf numFmtId="4" fontId="10" fillId="0" borderId="3" xfId="17" applyNumberFormat="1" applyFont="1" applyFill="1" applyBorder="1" applyAlignment="1" applyProtection="1">
      <alignment vertical="center"/>
      <protection/>
    </xf>
    <xf numFmtId="49" fontId="10" fillId="0" borderId="4" xfId="17" applyNumberFormat="1" applyFont="1" applyFill="1" applyBorder="1" applyAlignment="1" applyProtection="1">
      <alignment vertical="center" wrapText="1"/>
      <protection/>
    </xf>
    <xf numFmtId="49" fontId="10" fillId="0" borderId="3" xfId="17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10" width="15.83203125" style="0" customWidth="1"/>
    <col min="11" max="11" width="4.66015625" style="0" customWidth="1"/>
    <col min="12" max="256" width="9.16015625" style="0" customWidth="1"/>
  </cols>
  <sheetData>
    <row r="1" spans="1:11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1.5" customHeight="1">
      <c r="A5" s="3" t="s">
        <v>239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61.5" customHeight="1">
      <c r="A6" s="3" t="s">
        <v>59</v>
      </c>
      <c r="B6" s="5"/>
      <c r="C6" s="5"/>
      <c r="D6" s="5"/>
      <c r="E6" s="5"/>
      <c r="F6" s="5"/>
      <c r="G6" s="5"/>
      <c r="H6" s="5"/>
      <c r="I6" s="5"/>
      <c r="J6" s="5"/>
      <c r="K6" s="2"/>
    </row>
    <row r="7" spans="1:11" ht="14.25" customHeight="1">
      <c r="A7" s="124" t="s">
        <v>15</v>
      </c>
      <c r="B7" s="5"/>
      <c r="C7" s="5"/>
      <c r="D7" s="5"/>
      <c r="E7" s="5"/>
      <c r="F7" s="5"/>
      <c r="G7" s="5"/>
      <c r="H7" s="5"/>
      <c r="I7" s="5"/>
      <c r="J7" s="5"/>
      <c r="K7" s="2"/>
    </row>
    <row r="8" spans="1:1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4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4.75" customHeight="1">
      <c r="A20" s="7" t="s">
        <v>266</v>
      </c>
      <c r="B20" s="8"/>
      <c r="C20" s="8"/>
      <c r="D20" s="8"/>
      <c r="E20" s="8"/>
      <c r="F20" s="8"/>
      <c r="G20" s="8"/>
      <c r="H20" s="8"/>
      <c r="I20" s="8"/>
      <c r="J20" s="8"/>
      <c r="K20" s="1"/>
    </row>
    <row r="21" spans="1:11" ht="0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4.16015625" style="14" customWidth="1"/>
    <col min="2" max="2" width="42.66015625" style="14" customWidth="1"/>
    <col min="3" max="8" width="17.33203125" style="14" customWidth="1"/>
    <col min="9" max="256" width="9.16015625" style="14" customWidth="1"/>
  </cols>
  <sheetData>
    <row r="1" spans="1:8" ht="14.25" customHeight="1">
      <c r="A1" s="10"/>
      <c r="B1" s="35"/>
      <c r="C1" s="35"/>
      <c r="D1" s="35"/>
      <c r="E1" s="35"/>
      <c r="F1" s="35"/>
      <c r="G1" s="47"/>
      <c r="H1" s="48" t="s">
        <v>92</v>
      </c>
    </row>
    <row r="2" spans="1:8" ht="18" customHeight="1">
      <c r="A2" s="54" t="s">
        <v>312</v>
      </c>
      <c r="B2" s="50"/>
      <c r="C2" s="50"/>
      <c r="D2" s="50"/>
      <c r="E2" s="50"/>
      <c r="F2" s="50"/>
      <c r="G2" s="50"/>
      <c r="H2" s="50"/>
    </row>
    <row r="3" spans="1:8" ht="14.25" customHeight="1">
      <c r="A3" s="197" t="s">
        <v>211</v>
      </c>
      <c r="B3" s="35"/>
      <c r="C3" s="35"/>
      <c r="D3" s="35"/>
      <c r="E3" s="35"/>
      <c r="F3" s="35"/>
      <c r="G3" s="47"/>
      <c r="H3" s="39" t="s">
        <v>26</v>
      </c>
    </row>
    <row r="4" spans="1:8" ht="14.25" customHeight="1">
      <c r="A4" s="128" t="s">
        <v>196</v>
      </c>
      <c r="B4" s="128" t="s">
        <v>295</v>
      </c>
      <c r="C4" s="170" t="s">
        <v>241</v>
      </c>
      <c r="D4" s="129"/>
      <c r="E4" s="129"/>
      <c r="F4" s="129"/>
      <c r="G4" s="129"/>
      <c r="H4" s="129"/>
    </row>
    <row r="5" spans="1:8" ht="14.25" customHeight="1">
      <c r="A5" s="128"/>
      <c r="B5" s="128"/>
      <c r="C5" s="169" t="s">
        <v>269</v>
      </c>
      <c r="D5" s="189" t="s">
        <v>364</v>
      </c>
      <c r="E5" s="131" t="s">
        <v>194</v>
      </c>
      <c r="F5" s="128" t="s">
        <v>86</v>
      </c>
      <c r="G5" s="128"/>
      <c r="H5" s="128"/>
    </row>
    <row r="6" spans="1:9" ht="14.25" customHeight="1">
      <c r="A6" s="129"/>
      <c r="B6" s="129"/>
      <c r="C6" s="166"/>
      <c r="D6" s="130"/>
      <c r="E6" s="129"/>
      <c r="F6" s="111" t="s">
        <v>216</v>
      </c>
      <c r="G6" s="112" t="s">
        <v>319</v>
      </c>
      <c r="H6" s="113" t="s">
        <v>314</v>
      </c>
      <c r="I6" s="13"/>
    </row>
    <row r="7" spans="1:10" ht="14.25" customHeight="1">
      <c r="A7" s="194"/>
      <c r="B7" s="194" t="s">
        <v>97</v>
      </c>
      <c r="C7" s="195">
        <f>C8</f>
        <v>166395</v>
      </c>
      <c r="D7" s="195">
        <f>D8</f>
        <v>0</v>
      </c>
      <c r="E7" s="195">
        <f>E8</f>
        <v>26395</v>
      </c>
      <c r="F7" s="195">
        <f>F8</f>
        <v>140000</v>
      </c>
      <c r="G7" s="195">
        <f>G8</f>
        <v>140000</v>
      </c>
      <c r="H7" s="191">
        <f>H8</f>
        <v>0</v>
      </c>
      <c r="I7" s="10"/>
      <c r="J7" s="10"/>
    </row>
    <row r="8" spans="1:9" ht="14.25" customHeight="1">
      <c r="A8" s="194" t="s">
        <v>117</v>
      </c>
      <c r="B8" s="194" t="s">
        <v>259</v>
      </c>
      <c r="C8" s="195">
        <f>C9</f>
        <v>166395</v>
      </c>
      <c r="D8" s="195">
        <f>D9</f>
        <v>0</v>
      </c>
      <c r="E8" s="195">
        <f>E9</f>
        <v>26395</v>
      </c>
      <c r="F8" s="195">
        <f>F9</f>
        <v>140000</v>
      </c>
      <c r="G8" s="195">
        <f>G9</f>
        <v>140000</v>
      </c>
      <c r="H8" s="191">
        <f>H9</f>
        <v>0</v>
      </c>
      <c r="I8" s="13"/>
    </row>
    <row r="9" spans="1:10" ht="14.25" customHeight="1">
      <c r="A9" s="194" t="s">
        <v>195</v>
      </c>
      <c r="B9" s="194" t="s">
        <v>93</v>
      </c>
      <c r="C9" s="195">
        <v>166395</v>
      </c>
      <c r="D9" s="195">
        <v>0</v>
      </c>
      <c r="E9" s="195">
        <v>26395</v>
      </c>
      <c r="F9" s="195">
        <v>140000</v>
      </c>
      <c r="G9" s="195">
        <v>140000</v>
      </c>
      <c r="H9" s="191">
        <v>0</v>
      </c>
      <c r="J9" s="10"/>
    </row>
    <row r="10" spans="1:8" ht="14.25" customHeight="1">
      <c r="A10" s="10"/>
      <c r="B10" s="10"/>
      <c r="C10" s="10"/>
      <c r="D10" s="10"/>
      <c r="E10" s="10"/>
      <c r="F10" s="10"/>
      <c r="G10" s="10"/>
      <c r="H10" s="10"/>
    </row>
    <row r="11" spans="1:8" ht="14.25" customHeight="1">
      <c r="A11" s="10"/>
      <c r="C11" s="10"/>
      <c r="E11" s="10"/>
      <c r="F11" s="10"/>
      <c r="G11" s="10"/>
      <c r="H11" s="10"/>
    </row>
    <row r="12" spans="1:8" ht="14.25" customHeight="1">
      <c r="A12" s="10"/>
      <c r="C12" s="10"/>
      <c r="D12" s="10"/>
      <c r="E12" s="10"/>
      <c r="F12" s="10"/>
      <c r="G12" s="10"/>
      <c r="H12" s="10"/>
    </row>
    <row r="13" spans="4:7" ht="14.25" customHeight="1">
      <c r="D13" s="10"/>
      <c r="E13" s="10"/>
      <c r="F13" s="10"/>
      <c r="G13" s="10"/>
    </row>
    <row r="14" spans="5:7" ht="14.25" customHeight="1">
      <c r="E14" s="10"/>
      <c r="F14" s="10"/>
      <c r="G14" s="10"/>
    </row>
    <row r="15" spans="5:7" ht="14.25" customHeight="1">
      <c r="E15" s="10"/>
      <c r="F15" s="10"/>
      <c r="G15" s="10"/>
    </row>
    <row r="16" spans="5:7" ht="14.25" customHeight="1">
      <c r="E16" s="10"/>
      <c r="F16" s="10"/>
      <c r="G16" s="10"/>
    </row>
    <row r="17" spans="5:7" ht="14.25" customHeight="1">
      <c r="E17" s="10"/>
      <c r="F17" s="10"/>
      <c r="G17" s="10"/>
    </row>
    <row r="18" spans="5:7" ht="14.25" customHeight="1">
      <c r="E18" s="10"/>
      <c r="F18" s="10"/>
      <c r="G18" s="10"/>
    </row>
    <row r="19" spans="5:7" ht="14.25" customHeight="1">
      <c r="E19" s="10"/>
      <c r="F19" s="10"/>
      <c r="G19" s="10"/>
    </row>
    <row r="20" spans="5:7" ht="14.25" customHeight="1">
      <c r="E20" s="10"/>
      <c r="F20" s="10"/>
      <c r="G20" s="10"/>
    </row>
    <row r="21" spans="6:7" ht="14.25" customHeight="1">
      <c r="F21" s="10"/>
      <c r="G21" s="10"/>
    </row>
    <row r="22" spans="5:6" ht="14.25" customHeight="1">
      <c r="E22" s="10"/>
      <c r="F22" s="10"/>
    </row>
    <row r="23" ht="14.25" customHeight="1">
      <c r="F23" s="10"/>
    </row>
    <row r="24" ht="14.25" customHeight="1">
      <c r="E24" s="10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14" customWidth="1"/>
    <col min="4" max="4" width="11.66015625" style="14" customWidth="1"/>
    <col min="5" max="5" width="42.66015625" style="14" customWidth="1"/>
    <col min="6" max="8" width="22.33203125" style="14" customWidth="1"/>
    <col min="9" max="256" width="9.16015625" style="14" customWidth="1"/>
  </cols>
  <sheetData>
    <row r="1" spans="1:9" ht="12.75" customHeight="1">
      <c r="A1" s="10"/>
      <c r="B1" s="35"/>
      <c r="C1" s="35"/>
      <c r="D1" s="35"/>
      <c r="E1" s="35"/>
      <c r="F1" s="35"/>
      <c r="G1" s="35"/>
      <c r="H1" s="48" t="s">
        <v>272</v>
      </c>
      <c r="I1" s="13"/>
    </row>
    <row r="2" spans="1:9" ht="18" customHeight="1">
      <c r="A2" s="46" t="s">
        <v>67</v>
      </c>
      <c r="B2" s="50"/>
      <c r="C2" s="50"/>
      <c r="D2" s="50"/>
      <c r="E2" s="50"/>
      <c r="F2" s="50"/>
      <c r="G2" s="50"/>
      <c r="H2" s="50"/>
      <c r="I2" s="13"/>
    </row>
    <row r="3" spans="1:9" ht="12.75" customHeight="1">
      <c r="A3" s="197" t="s">
        <v>211</v>
      </c>
      <c r="B3" s="35"/>
      <c r="C3" s="35"/>
      <c r="D3" s="35"/>
      <c r="E3" s="35"/>
      <c r="F3" s="35"/>
      <c r="G3" s="35"/>
      <c r="H3" s="39" t="s">
        <v>26</v>
      </c>
      <c r="I3" s="13"/>
    </row>
    <row r="4" spans="1:9" ht="12.75" customHeight="1">
      <c r="A4" s="128" t="s">
        <v>317</v>
      </c>
      <c r="B4" s="128"/>
      <c r="C4" s="128"/>
      <c r="D4" s="128"/>
      <c r="E4" s="131"/>
      <c r="F4" s="128" t="s">
        <v>151</v>
      </c>
      <c r="G4" s="129"/>
      <c r="H4" s="129"/>
      <c r="I4" s="13"/>
    </row>
    <row r="5" spans="1:9" ht="12.75" customHeight="1">
      <c r="A5" s="138" t="s">
        <v>393</v>
      </c>
      <c r="B5" s="138"/>
      <c r="C5" s="138"/>
      <c r="D5" s="138" t="s">
        <v>165</v>
      </c>
      <c r="E5" s="138" t="s">
        <v>118</v>
      </c>
      <c r="F5" s="138" t="s">
        <v>269</v>
      </c>
      <c r="G5" s="131" t="s">
        <v>37</v>
      </c>
      <c r="H5" s="128" t="s">
        <v>234</v>
      </c>
      <c r="I5" s="13"/>
    </row>
    <row r="6" spans="1:9" ht="12.75" customHeight="1">
      <c r="A6" s="52" t="s">
        <v>161</v>
      </c>
      <c r="B6" s="53" t="s">
        <v>275</v>
      </c>
      <c r="C6" s="53" t="s">
        <v>270</v>
      </c>
      <c r="D6" s="130"/>
      <c r="E6" s="130"/>
      <c r="F6" s="130"/>
      <c r="G6" s="130"/>
      <c r="H6" s="129"/>
      <c r="I6" s="13"/>
    </row>
    <row r="7" spans="1:9" ht="12.75" customHeight="1">
      <c r="A7" s="194"/>
      <c r="B7" s="194"/>
      <c r="C7" s="194"/>
      <c r="D7" s="194"/>
      <c r="E7" s="194"/>
      <c r="F7" s="195"/>
      <c r="G7" s="195"/>
      <c r="H7" s="191"/>
      <c r="I7" s="13"/>
    </row>
    <row r="8" spans="1:9" ht="12.75" customHeight="1">
      <c r="A8" s="10"/>
      <c r="B8" s="10"/>
      <c r="C8" s="10"/>
      <c r="D8" s="10"/>
      <c r="E8" s="10"/>
      <c r="F8" s="10"/>
      <c r="G8" s="10"/>
      <c r="H8" s="10"/>
      <c r="I8" s="13"/>
    </row>
    <row r="9" spans="1:9" ht="12.75" customHeight="1">
      <c r="A9" s="13"/>
      <c r="B9" s="10"/>
      <c r="C9" s="10"/>
      <c r="D9" s="10"/>
      <c r="E9" s="10"/>
      <c r="F9" s="10"/>
      <c r="G9" s="10"/>
      <c r="H9" s="10"/>
      <c r="I9" s="13"/>
    </row>
    <row r="10" spans="1:9" ht="12.75" customHeight="1">
      <c r="A10" s="10"/>
      <c r="B10" s="13"/>
      <c r="C10" s="10"/>
      <c r="D10" s="10"/>
      <c r="E10" s="10"/>
      <c r="F10" s="10"/>
      <c r="G10" s="10"/>
      <c r="H10" s="10"/>
      <c r="I10" s="13"/>
    </row>
    <row r="11" spans="1:9" ht="12.75" customHeight="1">
      <c r="A11" s="10"/>
      <c r="B11" s="10"/>
      <c r="C11" s="13"/>
      <c r="D11" s="10"/>
      <c r="E11" s="10"/>
      <c r="F11" s="10"/>
      <c r="G11" s="10"/>
      <c r="H11" s="10"/>
      <c r="I11" s="13"/>
    </row>
    <row r="12" spans="1:9" ht="12.75" customHeight="1">
      <c r="A12" s="13"/>
      <c r="B12" s="13"/>
      <c r="C12" s="10"/>
      <c r="D12" s="10"/>
      <c r="E12" s="10"/>
      <c r="F12" s="13"/>
      <c r="G12" s="13"/>
      <c r="H12" s="10"/>
      <c r="I12" s="13"/>
    </row>
    <row r="13" spans="1:9" ht="12.75" customHeight="1">
      <c r="A13" s="13"/>
      <c r="B13" s="13"/>
      <c r="C13" s="13"/>
      <c r="D13" s="10"/>
      <c r="E13" s="10"/>
      <c r="F13" s="13"/>
      <c r="G13" s="13"/>
      <c r="H13" s="10"/>
      <c r="I13" s="13"/>
    </row>
    <row r="14" spans="1:9" ht="12.75" customHeight="1">
      <c r="A14" s="13"/>
      <c r="B14" s="13"/>
      <c r="C14" s="13"/>
      <c r="D14" s="10"/>
      <c r="E14" s="10"/>
      <c r="F14" s="13"/>
      <c r="G14" s="13"/>
      <c r="H14" s="10"/>
      <c r="I14" s="13"/>
    </row>
    <row r="15" spans="1:9" ht="12.75" customHeight="1">
      <c r="A15" s="13"/>
      <c r="B15" s="13"/>
      <c r="C15" s="13"/>
      <c r="D15" s="13"/>
      <c r="E15" s="10"/>
      <c r="F15" s="13"/>
      <c r="G15" s="10"/>
      <c r="H15" s="10"/>
      <c r="I15" s="13"/>
    </row>
    <row r="16" spans="1:9" ht="12.75" customHeight="1">
      <c r="A16" s="13"/>
      <c r="B16" s="13"/>
      <c r="C16" s="13"/>
      <c r="D16" s="13"/>
      <c r="E16" s="13"/>
      <c r="F16" s="13"/>
      <c r="G16" s="10"/>
      <c r="H16" s="10"/>
      <c r="I16" s="13"/>
    </row>
    <row r="17" spans="1:9" ht="12.75" customHeight="1">
      <c r="A17" s="13"/>
      <c r="B17" s="13"/>
      <c r="C17" s="13"/>
      <c r="D17" s="13"/>
      <c r="E17" s="13"/>
      <c r="F17" s="13"/>
      <c r="G17" s="10"/>
      <c r="H17" s="13"/>
      <c r="I17" s="13"/>
    </row>
    <row r="18" spans="1:9" ht="12.75" customHeight="1">
      <c r="A18" s="13"/>
      <c r="B18" s="13"/>
      <c r="C18" s="13"/>
      <c r="D18" s="13"/>
      <c r="E18" s="13"/>
      <c r="F18" s="13"/>
      <c r="G18" s="10"/>
      <c r="H18" s="13"/>
      <c r="I18" s="13"/>
    </row>
    <row r="19" spans="1:9" ht="12.75" customHeight="1">
      <c r="A19" s="13"/>
      <c r="B19" s="13"/>
      <c r="C19" s="13"/>
      <c r="D19" s="13"/>
      <c r="E19" s="13"/>
      <c r="F19" s="13"/>
      <c r="G19" s="10"/>
      <c r="H19" s="13"/>
      <c r="I19" s="13"/>
    </row>
  </sheetData>
  <sheetProtection/>
  <mergeCells count="8">
    <mergeCell ref="A5:C5"/>
    <mergeCell ref="D5:D6"/>
    <mergeCell ref="E5:E6"/>
    <mergeCell ref="A4:E4"/>
    <mergeCell ref="F5:F6"/>
    <mergeCell ref="F4:H4"/>
    <mergeCell ref="G5:G6"/>
    <mergeCell ref="H5:H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4.16015625" style="0" customWidth="1"/>
    <col min="2" max="2" width="42.66015625" style="0" customWidth="1"/>
    <col min="3" max="8" width="17.33203125" style="0" customWidth="1"/>
    <col min="9" max="256" width="9.16015625" style="0" customWidth="1"/>
  </cols>
  <sheetData>
    <row r="1" spans="1:10" ht="14.25" customHeight="1">
      <c r="A1" s="10"/>
      <c r="B1" s="35"/>
      <c r="C1" s="35"/>
      <c r="D1" s="35"/>
      <c r="E1" s="35"/>
      <c r="F1" s="35"/>
      <c r="G1" s="47"/>
      <c r="H1" s="48" t="s">
        <v>0</v>
      </c>
      <c r="I1" s="13"/>
      <c r="J1" s="13"/>
    </row>
    <row r="2" spans="1:10" ht="18" customHeight="1">
      <c r="A2" s="46" t="s">
        <v>134</v>
      </c>
      <c r="B2" s="50"/>
      <c r="C2" s="50"/>
      <c r="D2" s="50"/>
      <c r="E2" s="50"/>
      <c r="F2" s="50"/>
      <c r="G2" s="50"/>
      <c r="H2" s="50"/>
      <c r="I2" s="13"/>
      <c r="J2" s="13"/>
    </row>
    <row r="3" spans="1:10" ht="14.25" customHeight="1">
      <c r="A3" s="197" t="s">
        <v>211</v>
      </c>
      <c r="B3" s="35"/>
      <c r="C3" s="35"/>
      <c r="D3" s="35"/>
      <c r="E3" s="35"/>
      <c r="F3" s="35"/>
      <c r="G3" s="47"/>
      <c r="H3" s="39" t="s">
        <v>26</v>
      </c>
      <c r="I3" s="13"/>
      <c r="J3" s="13"/>
    </row>
    <row r="4" spans="1:10" ht="14.25" customHeight="1">
      <c r="A4" s="128" t="s">
        <v>196</v>
      </c>
      <c r="B4" s="128" t="s">
        <v>295</v>
      </c>
      <c r="C4" s="170" t="s">
        <v>243</v>
      </c>
      <c r="D4" s="129"/>
      <c r="E4" s="129"/>
      <c r="F4" s="129"/>
      <c r="G4" s="129"/>
      <c r="H4" s="129"/>
      <c r="I4" s="13"/>
      <c r="J4" s="13"/>
    </row>
    <row r="5" spans="1:10" ht="14.25" customHeight="1">
      <c r="A5" s="128"/>
      <c r="B5" s="128"/>
      <c r="C5" s="169" t="s">
        <v>269</v>
      </c>
      <c r="D5" s="189" t="s">
        <v>364</v>
      </c>
      <c r="E5" s="131" t="s">
        <v>194</v>
      </c>
      <c r="F5" s="128" t="s">
        <v>86</v>
      </c>
      <c r="G5" s="128"/>
      <c r="H5" s="128"/>
      <c r="I5" s="13"/>
      <c r="J5" s="13"/>
    </row>
    <row r="6" spans="1:10" ht="14.25" customHeight="1">
      <c r="A6" s="129"/>
      <c r="B6" s="129"/>
      <c r="C6" s="166"/>
      <c r="D6" s="130"/>
      <c r="E6" s="129"/>
      <c r="F6" s="111" t="s">
        <v>216</v>
      </c>
      <c r="G6" s="112" t="s">
        <v>319</v>
      </c>
      <c r="H6" s="113" t="s">
        <v>314</v>
      </c>
      <c r="I6" s="13"/>
      <c r="J6" s="13"/>
    </row>
    <row r="7" spans="1:10" ht="14.25" customHeight="1">
      <c r="A7" s="194"/>
      <c r="B7" s="194"/>
      <c r="C7" s="195"/>
      <c r="D7" s="195"/>
      <c r="E7" s="195"/>
      <c r="F7" s="195"/>
      <c r="G7" s="195"/>
      <c r="H7" s="191"/>
      <c r="I7" s="10"/>
      <c r="J7" s="10"/>
    </row>
    <row r="8" spans="1:10" ht="14.25" customHeight="1">
      <c r="A8" s="10"/>
      <c r="B8" s="10"/>
      <c r="C8" s="10"/>
      <c r="D8" s="10"/>
      <c r="E8" s="10"/>
      <c r="F8" s="10"/>
      <c r="G8" s="10"/>
      <c r="H8" s="10"/>
      <c r="I8" s="13"/>
      <c r="J8" s="13"/>
    </row>
    <row r="9" spans="1:10" ht="14.25" customHeight="1">
      <c r="A9" s="10"/>
      <c r="B9" s="10"/>
      <c r="C9" s="10"/>
      <c r="D9" s="10"/>
      <c r="E9" s="10"/>
      <c r="F9" s="10"/>
      <c r="G9" s="10"/>
      <c r="H9" s="10"/>
      <c r="I9" s="13"/>
      <c r="J9" s="10"/>
    </row>
    <row r="10" spans="1:10" ht="14.25" customHeight="1">
      <c r="A10" s="10"/>
      <c r="B10" s="10"/>
      <c r="C10" s="10"/>
      <c r="D10" s="10"/>
      <c r="E10" s="10"/>
      <c r="F10" s="10"/>
      <c r="G10" s="10"/>
      <c r="H10" s="10"/>
      <c r="I10" s="13"/>
      <c r="J10" s="13"/>
    </row>
    <row r="11" spans="1:10" ht="14.25" customHeight="1">
      <c r="A11" s="10"/>
      <c r="B11" s="13"/>
      <c r="C11" s="10"/>
      <c r="D11" s="13"/>
      <c r="E11" s="10"/>
      <c r="F11" s="10"/>
      <c r="G11" s="10"/>
      <c r="H11" s="10"/>
      <c r="I11" s="13"/>
      <c r="J11" s="13"/>
    </row>
    <row r="12" spans="1:10" ht="14.25" customHeight="1">
      <c r="A12" s="10"/>
      <c r="B12" s="13"/>
      <c r="C12" s="10"/>
      <c r="D12" s="10"/>
      <c r="E12" s="10"/>
      <c r="F12" s="10"/>
      <c r="G12" s="10"/>
      <c r="H12" s="10"/>
      <c r="I12" s="13"/>
      <c r="J12" s="13"/>
    </row>
    <row r="13" spans="1:10" ht="14.25" customHeight="1">
      <c r="A13" s="13"/>
      <c r="B13" s="13"/>
      <c r="C13" s="13"/>
      <c r="D13" s="10"/>
      <c r="E13" s="10"/>
      <c r="F13" s="10"/>
      <c r="G13" s="10"/>
      <c r="H13" s="13"/>
      <c r="I13" s="13"/>
      <c r="J13" s="13"/>
    </row>
    <row r="14" spans="1:10" ht="14.25" customHeight="1">
      <c r="A14" s="13"/>
      <c r="B14" s="13"/>
      <c r="C14" s="13"/>
      <c r="D14" s="13"/>
      <c r="E14" s="10"/>
      <c r="F14" s="10"/>
      <c r="G14" s="10"/>
      <c r="H14" s="13"/>
      <c r="I14" s="13"/>
      <c r="J14" s="13"/>
    </row>
    <row r="15" spans="1:10" ht="14.25" customHeight="1">
      <c r="A15" s="13"/>
      <c r="B15" s="13"/>
      <c r="C15" s="13"/>
      <c r="D15" s="13"/>
      <c r="E15" s="10"/>
      <c r="F15" s="10"/>
      <c r="G15" s="10"/>
      <c r="H15" s="13"/>
      <c r="I15" s="13"/>
      <c r="J15" s="13"/>
    </row>
    <row r="16" spans="1:10" ht="14.25" customHeight="1">
      <c r="A16" s="13"/>
      <c r="B16" s="13"/>
      <c r="C16" s="13"/>
      <c r="D16" s="13"/>
      <c r="E16" s="10"/>
      <c r="F16" s="10"/>
      <c r="G16" s="10"/>
      <c r="H16" s="13"/>
      <c r="I16" s="13"/>
      <c r="J16" s="13"/>
    </row>
    <row r="17" spans="1:10" ht="14.25" customHeight="1">
      <c r="A17" s="13"/>
      <c r="B17" s="13"/>
      <c r="C17" s="13"/>
      <c r="D17" s="13"/>
      <c r="E17" s="10"/>
      <c r="F17" s="10"/>
      <c r="G17" s="10"/>
      <c r="H17" s="13"/>
      <c r="I17" s="13"/>
      <c r="J17" s="13"/>
    </row>
    <row r="18" spans="1:10" ht="14.25" customHeight="1">
      <c r="A18" s="13"/>
      <c r="B18" s="13"/>
      <c r="C18" s="13"/>
      <c r="D18" s="13"/>
      <c r="E18" s="10"/>
      <c r="F18" s="10"/>
      <c r="G18" s="10"/>
      <c r="H18" s="13"/>
      <c r="I18" s="13"/>
      <c r="J18" s="13"/>
    </row>
    <row r="19" spans="1:10" ht="14.25" customHeight="1">
      <c r="A19" s="13"/>
      <c r="B19" s="13"/>
      <c r="C19" s="13"/>
      <c r="D19" s="13"/>
      <c r="E19" s="10"/>
      <c r="F19" s="10"/>
      <c r="G19" s="10"/>
      <c r="H19" s="13"/>
      <c r="I19" s="13"/>
      <c r="J19" s="13"/>
    </row>
    <row r="20" spans="1:10" ht="14.25" customHeight="1">
      <c r="A20" s="13"/>
      <c r="B20" s="13"/>
      <c r="C20" s="13"/>
      <c r="D20" s="13"/>
      <c r="E20" s="10"/>
      <c r="F20" s="10"/>
      <c r="G20" s="10"/>
      <c r="H20" s="13"/>
      <c r="I20" s="13"/>
      <c r="J20" s="13"/>
    </row>
    <row r="21" spans="1:10" ht="14.25" customHeight="1">
      <c r="A21" s="13"/>
      <c r="B21" s="13"/>
      <c r="C21" s="13"/>
      <c r="D21" s="13"/>
      <c r="E21" s="13"/>
      <c r="F21" s="10"/>
      <c r="G21" s="10"/>
      <c r="H21" s="13"/>
      <c r="I21" s="13"/>
      <c r="J21" s="13"/>
    </row>
    <row r="22" spans="1:10" ht="14.25" customHeight="1">
      <c r="A22" s="13"/>
      <c r="B22" s="13"/>
      <c r="C22" s="13"/>
      <c r="D22" s="13"/>
      <c r="E22" s="10"/>
      <c r="F22" s="10"/>
      <c r="G22" s="13"/>
      <c r="H22" s="13"/>
      <c r="I22" s="13"/>
      <c r="J22" s="13"/>
    </row>
    <row r="23" spans="1:10" ht="14.25" customHeight="1">
      <c r="A23" s="13"/>
      <c r="B23" s="13"/>
      <c r="C23" s="13"/>
      <c r="D23" s="13"/>
      <c r="E23" s="13"/>
      <c r="F23" s="10"/>
      <c r="G23" s="13"/>
      <c r="H23" s="13"/>
      <c r="I23" s="13"/>
      <c r="J23" s="13"/>
    </row>
    <row r="24" spans="1:10" ht="14.25" customHeight="1">
      <c r="A24" s="13"/>
      <c r="B24" s="13"/>
      <c r="C24" s="13"/>
      <c r="D24" s="13"/>
      <c r="E24" s="10"/>
      <c r="F24" s="13"/>
      <c r="G24" s="13"/>
      <c r="H24" s="13"/>
      <c r="I24" s="13"/>
      <c r="J24" s="13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14" customWidth="1"/>
    <col min="4" max="4" width="11.66015625" style="14" customWidth="1"/>
    <col min="5" max="5" width="42.66015625" style="14" customWidth="1"/>
    <col min="6" max="8" width="22.33203125" style="14" customWidth="1"/>
    <col min="9" max="256" width="9.16015625" style="14" customWidth="1"/>
  </cols>
  <sheetData>
    <row r="1" spans="1:8" ht="14.25" customHeight="1">
      <c r="A1" s="10"/>
      <c r="B1" s="35"/>
      <c r="C1" s="35"/>
      <c r="D1" s="35"/>
      <c r="E1" s="35"/>
      <c r="F1" s="35"/>
      <c r="G1" s="35"/>
      <c r="H1" s="48" t="s">
        <v>171</v>
      </c>
    </row>
    <row r="2" spans="1:8" ht="18" customHeight="1">
      <c r="A2" s="46" t="s">
        <v>29</v>
      </c>
      <c r="B2" s="50"/>
      <c r="C2" s="50"/>
      <c r="D2" s="50"/>
      <c r="E2" s="50"/>
      <c r="F2" s="50"/>
      <c r="G2" s="50"/>
      <c r="H2" s="50"/>
    </row>
    <row r="3" spans="1:8" ht="14.25" customHeight="1">
      <c r="A3" s="197" t="s">
        <v>211</v>
      </c>
      <c r="B3" s="35"/>
      <c r="C3" s="35"/>
      <c r="D3" s="35"/>
      <c r="E3" s="35"/>
      <c r="F3" s="35"/>
      <c r="G3" s="35"/>
      <c r="H3" s="39" t="s">
        <v>26</v>
      </c>
    </row>
    <row r="4" spans="1:8" ht="14.25" customHeight="1">
      <c r="A4" s="128" t="s">
        <v>317</v>
      </c>
      <c r="B4" s="128"/>
      <c r="C4" s="128"/>
      <c r="D4" s="128"/>
      <c r="E4" s="131"/>
      <c r="F4" s="128" t="s">
        <v>341</v>
      </c>
      <c r="G4" s="129"/>
      <c r="H4" s="129"/>
    </row>
    <row r="5" spans="1:8" ht="14.25" customHeight="1">
      <c r="A5" s="138" t="s">
        <v>393</v>
      </c>
      <c r="B5" s="138"/>
      <c r="C5" s="138"/>
      <c r="D5" s="138" t="s">
        <v>165</v>
      </c>
      <c r="E5" s="138" t="s">
        <v>118</v>
      </c>
      <c r="F5" s="138" t="s">
        <v>269</v>
      </c>
      <c r="G5" s="131" t="s">
        <v>37</v>
      </c>
      <c r="H5" s="128" t="s">
        <v>234</v>
      </c>
    </row>
    <row r="6" spans="1:8" ht="14.25" customHeight="1">
      <c r="A6" s="52" t="s">
        <v>161</v>
      </c>
      <c r="B6" s="53" t="s">
        <v>275</v>
      </c>
      <c r="C6" s="53" t="s">
        <v>270</v>
      </c>
      <c r="D6" s="130"/>
      <c r="E6" s="130"/>
      <c r="F6" s="130"/>
      <c r="G6" s="130"/>
      <c r="H6" s="129"/>
    </row>
    <row r="7" spans="1:8" ht="14.25" customHeight="1">
      <c r="A7" s="42"/>
      <c r="B7" s="42"/>
      <c r="C7" s="42"/>
      <c r="D7" s="42"/>
      <c r="E7" s="42"/>
      <c r="F7" s="29"/>
      <c r="G7" s="114"/>
      <c r="H7" s="29"/>
    </row>
    <row r="8" spans="1:8" ht="14.25" customHeight="1">
      <c r="A8" s="10"/>
      <c r="B8" s="10"/>
      <c r="C8" s="10"/>
      <c r="D8" s="10"/>
      <c r="E8" s="10"/>
      <c r="F8" s="10"/>
      <c r="G8" s="10"/>
      <c r="H8" s="10"/>
    </row>
    <row r="9" spans="1:8" ht="14.25" customHeight="1">
      <c r="A9" s="13"/>
      <c r="B9" s="10"/>
      <c r="C9" s="10"/>
      <c r="D9" s="10"/>
      <c r="E9" s="10"/>
      <c r="F9" s="10"/>
      <c r="G9" s="10"/>
      <c r="H9" s="10"/>
    </row>
    <row r="10" spans="1:8" ht="14.25" customHeight="1">
      <c r="A10" s="10"/>
      <c r="B10" s="13"/>
      <c r="C10" s="10"/>
      <c r="D10" s="10"/>
      <c r="E10" s="10"/>
      <c r="F10" s="10"/>
      <c r="G10" s="10"/>
      <c r="H10" s="10"/>
    </row>
    <row r="11" spans="1:8" ht="14.25" customHeight="1">
      <c r="A11" s="10"/>
      <c r="B11" s="10"/>
      <c r="C11" s="13"/>
      <c r="D11" s="10"/>
      <c r="E11" s="10"/>
      <c r="F11" s="10"/>
      <c r="G11" s="10"/>
      <c r="H11" s="10"/>
    </row>
    <row r="12" spans="1:8" ht="14.25" customHeight="1">
      <c r="A12" s="13"/>
      <c r="B12" s="13"/>
      <c r="C12" s="10"/>
      <c r="D12" s="10"/>
      <c r="E12" s="10"/>
      <c r="F12" s="13"/>
      <c r="G12" s="13"/>
      <c r="H12" s="10"/>
    </row>
    <row r="13" spans="1:8" ht="14.25" customHeight="1">
      <c r="A13" s="13"/>
      <c r="B13" s="13"/>
      <c r="C13" s="13"/>
      <c r="D13" s="10"/>
      <c r="E13" s="10"/>
      <c r="F13" s="13"/>
      <c r="G13" s="13"/>
      <c r="H13" s="10"/>
    </row>
    <row r="14" spans="1:8" ht="14.25" customHeight="1">
      <c r="A14" s="13"/>
      <c r="B14" s="13"/>
      <c r="C14" s="13"/>
      <c r="D14" s="10"/>
      <c r="E14" s="10"/>
      <c r="F14" s="13"/>
      <c r="G14" s="13"/>
      <c r="H14" s="10"/>
    </row>
    <row r="15" spans="1:8" ht="14.25" customHeight="1">
      <c r="A15" s="13"/>
      <c r="B15" s="13"/>
      <c r="C15" s="13"/>
      <c r="D15" s="13"/>
      <c r="E15" s="10"/>
      <c r="F15" s="13"/>
      <c r="G15" s="10"/>
      <c r="H15" s="10"/>
    </row>
    <row r="16" spans="1:8" ht="14.25" customHeight="1">
      <c r="A16" s="13"/>
      <c r="B16" s="13"/>
      <c r="C16" s="13"/>
      <c r="D16" s="13"/>
      <c r="E16" s="13"/>
      <c r="F16" s="13"/>
      <c r="G16" s="10"/>
      <c r="H16" s="13"/>
    </row>
    <row r="17" spans="1:8" ht="14.25" customHeight="1">
      <c r="A17" s="13"/>
      <c r="B17" s="13"/>
      <c r="C17" s="13"/>
      <c r="D17" s="13"/>
      <c r="E17" s="13"/>
      <c r="F17" s="13"/>
      <c r="G17" s="10"/>
      <c r="H17" s="13"/>
    </row>
    <row r="18" spans="1:8" ht="14.25" customHeight="1">
      <c r="A18" s="13"/>
      <c r="B18" s="13"/>
      <c r="C18" s="13"/>
      <c r="D18" s="13"/>
      <c r="E18" s="13"/>
      <c r="F18" s="13"/>
      <c r="G18" s="10"/>
      <c r="H18" s="13"/>
    </row>
    <row r="19" spans="1:8" ht="14.25" customHeight="1">
      <c r="A19" s="13"/>
      <c r="B19" s="13"/>
      <c r="C19" s="13"/>
      <c r="D19" s="13"/>
      <c r="E19" s="13"/>
      <c r="F19" s="13"/>
      <c r="G19" s="10"/>
      <c r="H19" s="13"/>
    </row>
  </sheetData>
  <sheetProtection/>
  <mergeCells count="8">
    <mergeCell ref="A5:C5"/>
    <mergeCell ref="D5:D6"/>
    <mergeCell ref="E5:E6"/>
    <mergeCell ref="A4:E4"/>
    <mergeCell ref="F5:F6"/>
    <mergeCell ref="F4:H4"/>
    <mergeCell ref="G5:G6"/>
    <mergeCell ref="H5:H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1" width="12.16015625" style="0" customWidth="1"/>
    <col min="2" max="2" width="31.83203125" style="0" customWidth="1"/>
    <col min="3" max="5" width="14.33203125" style="0" customWidth="1"/>
    <col min="6" max="6" width="12" style="0" customWidth="1"/>
    <col min="7" max="7" width="20.5" style="0" customWidth="1"/>
    <col min="8" max="8" width="55.5" style="0" customWidth="1"/>
    <col min="9" max="9" width="39.83203125" style="0" customWidth="1"/>
    <col min="10" max="256" width="9.16015625" style="0" customWidth="1"/>
  </cols>
  <sheetData>
    <row r="1" spans="1:9" ht="18" customHeight="1">
      <c r="A1" s="185" t="s">
        <v>104</v>
      </c>
      <c r="B1" s="172"/>
      <c r="C1" s="172"/>
      <c r="D1" s="172"/>
      <c r="E1" s="172"/>
      <c r="F1" s="173"/>
      <c r="G1" s="173"/>
      <c r="H1" s="173"/>
      <c r="I1" s="173"/>
    </row>
    <row r="2" spans="1:9" ht="18" customHeight="1">
      <c r="A2" s="174" t="s">
        <v>273</v>
      </c>
      <c r="B2" s="175"/>
      <c r="C2" s="175"/>
      <c r="D2" s="175"/>
      <c r="E2" s="175"/>
      <c r="F2" s="176"/>
      <c r="G2" s="176"/>
      <c r="H2" s="176"/>
      <c r="I2" s="176"/>
    </row>
    <row r="3" spans="1:9" ht="18" customHeight="1">
      <c r="A3" s="35"/>
      <c r="B3" s="35"/>
      <c r="C3" s="35"/>
      <c r="D3" s="35"/>
      <c r="E3" s="35"/>
      <c r="F3" s="13"/>
      <c r="G3" s="13"/>
      <c r="H3" s="13"/>
      <c r="I3" s="177" t="s">
        <v>202</v>
      </c>
    </row>
    <row r="4" spans="1:9" ht="18" customHeight="1">
      <c r="A4" s="178"/>
      <c r="B4" s="179"/>
      <c r="C4" s="128" t="s">
        <v>306</v>
      </c>
      <c r="D4" s="128"/>
      <c r="E4" s="128"/>
      <c r="F4" s="180" t="s">
        <v>5</v>
      </c>
      <c r="G4" s="180"/>
      <c r="H4" s="180"/>
      <c r="I4" s="181"/>
    </row>
    <row r="5" spans="1:9" ht="18" customHeight="1">
      <c r="A5" s="129" t="s">
        <v>196</v>
      </c>
      <c r="B5" s="129" t="s">
        <v>44</v>
      </c>
      <c r="C5" s="182" t="s">
        <v>358</v>
      </c>
      <c r="D5" s="182" t="s">
        <v>354</v>
      </c>
      <c r="E5" s="182" t="s">
        <v>139</v>
      </c>
      <c r="F5" s="183" t="s">
        <v>199</v>
      </c>
      <c r="G5" s="138" t="s">
        <v>94</v>
      </c>
      <c r="H5" s="138" t="s">
        <v>83</v>
      </c>
      <c r="I5" s="128" t="s">
        <v>226</v>
      </c>
    </row>
    <row r="6" spans="1:9" ht="18" customHeight="1">
      <c r="A6" s="164"/>
      <c r="B6" s="164"/>
      <c r="C6" s="164"/>
      <c r="D6" s="164"/>
      <c r="E6" s="164"/>
      <c r="F6" s="183"/>
      <c r="G6" s="130"/>
      <c r="H6" s="130"/>
      <c r="I6" s="128"/>
    </row>
    <row r="7" spans="1:9" ht="18" customHeight="1">
      <c r="A7" s="184" t="s">
        <v>205</v>
      </c>
      <c r="B7" s="184" t="s">
        <v>205</v>
      </c>
      <c r="C7" s="184"/>
      <c r="D7" s="184"/>
      <c r="E7" s="184"/>
      <c r="F7" s="91">
        <v>1</v>
      </c>
      <c r="G7" s="91">
        <v>2</v>
      </c>
      <c r="H7" s="91">
        <v>3</v>
      </c>
      <c r="I7" s="91">
        <v>4</v>
      </c>
    </row>
    <row r="8" spans="1:9" ht="18" customHeight="1">
      <c r="A8" s="211"/>
      <c r="B8" s="194"/>
      <c r="C8" s="209"/>
      <c r="D8" s="209"/>
      <c r="E8" s="208"/>
      <c r="F8" s="210"/>
      <c r="G8" s="194"/>
      <c r="H8" s="194"/>
      <c r="I8" s="207"/>
    </row>
    <row r="9" spans="1:9" ht="18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18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8" customHeight="1">
      <c r="A11" s="10"/>
      <c r="B11" s="10"/>
      <c r="C11" s="13"/>
      <c r="D11" s="13"/>
      <c r="E11" s="13"/>
      <c r="F11" s="10"/>
      <c r="G11" s="10"/>
      <c r="H11" s="10"/>
      <c r="I11" s="10"/>
    </row>
    <row r="12" spans="1:9" ht="18" customHeight="1">
      <c r="A12" s="13"/>
      <c r="B12" s="13"/>
      <c r="C12" s="13"/>
      <c r="D12" s="13"/>
      <c r="E12" s="13"/>
      <c r="F12" s="10"/>
      <c r="G12" s="10"/>
      <c r="H12" s="10"/>
      <c r="I12" s="10"/>
    </row>
    <row r="13" spans="1:9" ht="18" customHeight="1">
      <c r="A13" s="13"/>
      <c r="B13" s="13"/>
      <c r="C13" s="13"/>
      <c r="D13" s="13"/>
      <c r="E13" s="13"/>
      <c r="F13" s="10"/>
      <c r="G13" s="10"/>
      <c r="H13" s="10"/>
      <c r="I13" s="10"/>
    </row>
    <row r="14" spans="1:9" ht="18" customHeight="1">
      <c r="A14" s="13"/>
      <c r="B14" s="13"/>
      <c r="C14" s="13"/>
      <c r="D14" s="13"/>
      <c r="E14" s="13"/>
      <c r="F14" s="10"/>
      <c r="G14" s="10"/>
      <c r="H14" s="10"/>
      <c r="I14" s="13"/>
    </row>
    <row r="15" spans="1:9" ht="18" customHeight="1">
      <c r="A15" s="13"/>
      <c r="B15" s="13"/>
      <c r="C15" s="13"/>
      <c r="D15" s="13"/>
      <c r="E15" s="13"/>
      <c r="F15" s="10"/>
      <c r="G15" s="10"/>
      <c r="H15" s="10"/>
      <c r="I15" s="13"/>
    </row>
  </sheetData>
  <sheetProtection/>
  <mergeCells count="10">
    <mergeCell ref="C4:E4"/>
    <mergeCell ref="H5:H6"/>
    <mergeCell ref="I5:I6"/>
    <mergeCell ref="E5:E6"/>
    <mergeCell ref="D5:D6"/>
    <mergeCell ref="A5:A6"/>
    <mergeCell ref="B5:B6"/>
    <mergeCell ref="F5:F6"/>
    <mergeCell ref="G5:G6"/>
    <mergeCell ref="C5:C6"/>
  </mergeCells>
  <printOptions horizontalCentered="1"/>
  <pageMargins left="0.35417323976051146" right="0.35417323976051146" top="0.3930708554786021" bottom="0.3930708554786021" header="0.5118110048489307" footer="0.3145669388958788"/>
  <pageSetup firstPageNumber="1" useFirstPageNumber="1" fitToHeight="10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4" width="34.83203125" style="14" customWidth="1"/>
    <col min="5" max="256" width="12" style="14" customWidth="1"/>
  </cols>
  <sheetData>
    <row r="1" spans="1:256" ht="14.25" customHeight="1">
      <c r="A1" s="10"/>
      <c r="B1" s="11"/>
      <c r="C1" s="11"/>
      <c r="D1" s="12" t="s">
        <v>175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8" customHeight="1">
      <c r="A2" s="9" t="s">
        <v>140</v>
      </c>
      <c r="B2" s="15"/>
      <c r="C2" s="16"/>
      <c r="D2" s="16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4.25" customHeight="1">
      <c r="A3" s="193" t="s">
        <v>211</v>
      </c>
      <c r="B3" s="17"/>
      <c r="C3" s="17"/>
      <c r="D3" s="18" t="s">
        <v>26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4.25" customHeight="1">
      <c r="A4" s="127" t="s">
        <v>271</v>
      </c>
      <c r="B4" s="127"/>
      <c r="C4" s="127" t="s">
        <v>377</v>
      </c>
      <c r="D4" s="127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4.25" customHeight="1">
      <c r="A5" s="19" t="s">
        <v>102</v>
      </c>
      <c r="B5" s="20" t="s">
        <v>252</v>
      </c>
      <c r="C5" s="19" t="s">
        <v>102</v>
      </c>
      <c r="D5" s="20" t="s">
        <v>252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4.25" customHeight="1">
      <c r="A6" s="21" t="s">
        <v>41</v>
      </c>
      <c r="B6" s="190">
        <v>5250676.59</v>
      </c>
      <c r="C6" s="22" t="s">
        <v>64</v>
      </c>
      <c r="D6" s="190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4.25" customHeight="1">
      <c r="A7" s="21" t="s">
        <v>204</v>
      </c>
      <c r="B7" s="191">
        <v>0</v>
      </c>
      <c r="C7" s="23" t="s">
        <v>81</v>
      </c>
      <c r="D7" s="190">
        <v>0</v>
      </c>
      <c r="E7" s="10"/>
      <c r="F7" s="10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4.25" customHeight="1">
      <c r="A8" s="21" t="s">
        <v>75</v>
      </c>
      <c r="B8" s="24"/>
      <c r="C8" s="23" t="s">
        <v>333</v>
      </c>
      <c r="D8" s="190">
        <v>0</v>
      </c>
      <c r="E8" s="10"/>
      <c r="F8" s="10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4.25" customHeight="1">
      <c r="A9" s="21" t="s">
        <v>22</v>
      </c>
      <c r="B9" s="190">
        <v>0</v>
      </c>
      <c r="C9" s="23" t="s">
        <v>188</v>
      </c>
      <c r="D9" s="190">
        <v>3927459.24</v>
      </c>
      <c r="E9" s="10"/>
      <c r="F9" s="10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4.25" customHeight="1">
      <c r="A10" s="21" t="s">
        <v>302</v>
      </c>
      <c r="B10" s="190">
        <v>0</v>
      </c>
      <c r="C10" s="22" t="s">
        <v>286</v>
      </c>
      <c r="D10" s="190">
        <v>0</v>
      </c>
      <c r="E10" s="10"/>
      <c r="F10" s="10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4.25" customHeight="1">
      <c r="A11" s="21" t="s">
        <v>180</v>
      </c>
      <c r="B11" s="190">
        <v>0</v>
      </c>
      <c r="C11" s="22" t="s">
        <v>77</v>
      </c>
      <c r="D11" s="190">
        <v>0</v>
      </c>
      <c r="E11" s="10"/>
      <c r="F11" s="10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4.25" customHeight="1">
      <c r="A12" s="21" t="s">
        <v>66</v>
      </c>
      <c r="B12" s="191">
        <v>0</v>
      </c>
      <c r="C12" s="22" t="s">
        <v>138</v>
      </c>
      <c r="D12" s="190">
        <v>0</v>
      </c>
      <c r="E12" s="10"/>
      <c r="F12" s="10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4.25" customHeight="1">
      <c r="A13" s="21"/>
      <c r="B13" s="24"/>
      <c r="C13" s="25" t="s">
        <v>217</v>
      </c>
      <c r="D13" s="190">
        <v>511944.4</v>
      </c>
      <c r="E13" s="10"/>
      <c r="F13" s="10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14.25" customHeight="1">
      <c r="A14" s="21"/>
      <c r="B14" s="29"/>
      <c r="C14" s="25" t="s">
        <v>107</v>
      </c>
      <c r="D14" s="190">
        <v>0</v>
      </c>
      <c r="E14" s="10"/>
      <c r="F14" s="10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14.25" customHeight="1">
      <c r="A15" s="21"/>
      <c r="B15" s="26"/>
      <c r="C15" s="25" t="s">
        <v>38</v>
      </c>
      <c r="D15" s="190">
        <v>305914.79</v>
      </c>
      <c r="E15" s="10"/>
      <c r="F15" s="1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14.25" customHeight="1">
      <c r="A16" s="21"/>
      <c r="B16" s="26"/>
      <c r="C16" s="25" t="s">
        <v>177</v>
      </c>
      <c r="D16" s="190">
        <v>0</v>
      </c>
      <c r="E16" s="10"/>
      <c r="F16" s="10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ht="14.25" customHeight="1">
      <c r="A17" s="21"/>
      <c r="B17" s="26"/>
      <c r="C17" s="25" t="s">
        <v>373</v>
      </c>
      <c r="D17" s="190">
        <v>0</v>
      </c>
      <c r="E17" s="10"/>
      <c r="F17" s="10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ht="14.25" customHeight="1">
      <c r="A18" s="21"/>
      <c r="B18" s="26"/>
      <c r="C18" s="25" t="s">
        <v>318</v>
      </c>
      <c r="D18" s="190">
        <v>0</v>
      </c>
      <c r="E18" s="10"/>
      <c r="F18" s="10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14.25" customHeight="1">
      <c r="A19" s="21"/>
      <c r="B19" s="26"/>
      <c r="C19" s="25" t="s">
        <v>132</v>
      </c>
      <c r="D19" s="190">
        <v>0</v>
      </c>
      <c r="E19" s="10"/>
      <c r="F19" s="10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14.25" customHeight="1">
      <c r="A20" s="21"/>
      <c r="B20" s="26"/>
      <c r="C20" s="25" t="s">
        <v>150</v>
      </c>
      <c r="D20" s="190">
        <v>0</v>
      </c>
      <c r="E20" s="10"/>
      <c r="F20" s="1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14.25" customHeight="1">
      <c r="A21" s="21"/>
      <c r="B21" s="26"/>
      <c r="C21" s="25" t="s">
        <v>142</v>
      </c>
      <c r="D21" s="190">
        <v>0</v>
      </c>
      <c r="E21" s="10"/>
      <c r="F21" s="10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14.25" customHeight="1">
      <c r="A22" s="21"/>
      <c r="B22" s="26"/>
      <c r="C22" s="25" t="s">
        <v>369</v>
      </c>
      <c r="D22" s="190">
        <v>0</v>
      </c>
      <c r="E22" s="10"/>
      <c r="F22" s="1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14.25" customHeight="1">
      <c r="A23" s="21"/>
      <c r="B23" s="26"/>
      <c r="C23" s="25" t="s">
        <v>331</v>
      </c>
      <c r="D23" s="190">
        <v>0</v>
      </c>
      <c r="E23" s="10"/>
      <c r="F23" s="1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4.25" customHeight="1">
      <c r="A24" s="21"/>
      <c r="B24" s="26"/>
      <c r="C24" s="25" t="s">
        <v>397</v>
      </c>
      <c r="D24" s="190">
        <v>0</v>
      </c>
      <c r="E24" s="10"/>
      <c r="F24" s="1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4.25" customHeight="1">
      <c r="A25" s="21"/>
      <c r="B25" s="26"/>
      <c r="C25" s="25" t="s">
        <v>326</v>
      </c>
      <c r="D25" s="190">
        <v>505358.16</v>
      </c>
      <c r="E25" s="10"/>
      <c r="F25" s="1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4.25" customHeight="1">
      <c r="A26" s="21"/>
      <c r="B26" s="26"/>
      <c r="C26" s="25" t="s">
        <v>149</v>
      </c>
      <c r="D26" s="190">
        <v>0</v>
      </c>
      <c r="E26" s="10"/>
      <c r="F26" s="1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14.25" customHeight="1">
      <c r="A27" s="21"/>
      <c r="B27" s="26"/>
      <c r="C27" s="25" t="s">
        <v>294</v>
      </c>
      <c r="D27" s="190">
        <v>0</v>
      </c>
      <c r="E27" s="10"/>
      <c r="F27" s="1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14.25" customHeight="1">
      <c r="A28" s="21"/>
      <c r="B28" s="26"/>
      <c r="C28" s="25" t="s">
        <v>325</v>
      </c>
      <c r="D28" s="190">
        <v>0</v>
      </c>
      <c r="E28" s="10"/>
      <c r="F28" s="10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14.25" customHeight="1">
      <c r="A29" s="21"/>
      <c r="B29" s="26"/>
      <c r="C29" s="25" t="s">
        <v>300</v>
      </c>
      <c r="D29" s="190">
        <v>0</v>
      </c>
      <c r="E29" s="10"/>
      <c r="F29" s="10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ht="14.25" customHeight="1">
      <c r="A30" s="21"/>
      <c r="B30" s="26"/>
      <c r="C30" s="25" t="s">
        <v>244</v>
      </c>
      <c r="D30" s="190">
        <v>0</v>
      </c>
      <c r="E30" s="10"/>
      <c r="F30" s="10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14.25" customHeight="1">
      <c r="A31" s="21"/>
      <c r="B31" s="26"/>
      <c r="C31" s="25" t="s">
        <v>112</v>
      </c>
      <c r="D31" s="190">
        <v>0</v>
      </c>
      <c r="E31" s="10"/>
      <c r="F31" s="10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ht="14.25" customHeight="1">
      <c r="A32" s="21"/>
      <c r="B32" s="26"/>
      <c r="C32" s="25" t="s">
        <v>124</v>
      </c>
      <c r="D32" s="190">
        <v>0</v>
      </c>
      <c r="E32" s="10"/>
      <c r="F32" s="10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ht="14.25" customHeight="1">
      <c r="A33" s="21"/>
      <c r="B33" s="26"/>
      <c r="C33" s="25" t="s">
        <v>350</v>
      </c>
      <c r="D33" s="190">
        <v>0</v>
      </c>
      <c r="E33" s="10"/>
      <c r="F33" s="10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ht="14.25" customHeight="1">
      <c r="A34" s="21"/>
      <c r="B34" s="26"/>
      <c r="C34" s="25" t="s">
        <v>340</v>
      </c>
      <c r="D34" s="191">
        <v>0</v>
      </c>
      <c r="E34" s="10"/>
      <c r="F34" s="1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14.25" customHeight="1">
      <c r="A35" s="27"/>
      <c r="B35" s="26"/>
      <c r="C35" s="22"/>
      <c r="D35" s="26"/>
      <c r="E35" s="10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14.25" customHeight="1">
      <c r="A36" s="19" t="s">
        <v>91</v>
      </c>
      <c r="B36" s="28">
        <f>SUM(B6:B15)</f>
        <v>5250676.59</v>
      </c>
      <c r="C36" s="19" t="s">
        <v>85</v>
      </c>
      <c r="D36" s="24">
        <f>SUM(D6:D34)</f>
        <v>5250676.590000001</v>
      </c>
      <c r="E36" s="10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4.25" customHeight="1">
      <c r="A37" s="21" t="s">
        <v>289</v>
      </c>
      <c r="B37" s="28"/>
      <c r="C37" s="22" t="s">
        <v>394</v>
      </c>
      <c r="D37" s="29"/>
      <c r="E37" s="10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4" ht="14.25" customHeight="1">
      <c r="A38" s="30" t="s">
        <v>63</v>
      </c>
      <c r="B38" s="192">
        <v>0</v>
      </c>
      <c r="C38" s="31" t="s">
        <v>209</v>
      </c>
      <c r="D38" s="32"/>
    </row>
    <row r="39" spans="1:4" ht="14.25" customHeight="1">
      <c r="A39" s="33"/>
      <c r="B39" s="32"/>
      <c r="C39" s="27" t="s">
        <v>210</v>
      </c>
      <c r="D39" s="34"/>
    </row>
    <row r="40" spans="1:4" ht="14.25" customHeight="1">
      <c r="A40" s="19" t="s">
        <v>47</v>
      </c>
      <c r="B40" s="34">
        <f>SUM(B36,B37,B38)</f>
        <v>5250676.59</v>
      </c>
      <c r="C40" s="19" t="s">
        <v>11</v>
      </c>
      <c r="D40" s="34">
        <f>SUM(D36,D37,D39)</f>
        <v>5250676.590000001</v>
      </c>
    </row>
    <row r="41" ht="14.25" customHeight="1">
      <c r="D41" s="10"/>
    </row>
  </sheetData>
  <sheetProtection/>
  <mergeCells count="2">
    <mergeCell ref="A4:B4"/>
    <mergeCell ref="C4:D4"/>
  </mergeCells>
  <printOptions horizontalCentered="1"/>
  <pageMargins left="0.39370078740157477" right="0.39370078740157477" top="0.19685039370078738" bottom="0.019685039663408684" header="0.39370078740157477" footer="0.39370078740157477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33203125" style="14" customWidth="1"/>
    <col min="2" max="3" width="4.66015625" style="14" customWidth="1"/>
    <col min="4" max="4" width="12.33203125" style="14" customWidth="1"/>
    <col min="5" max="5" width="38.5" style="14" customWidth="1"/>
    <col min="6" max="16" width="15.33203125" style="14" customWidth="1"/>
    <col min="17" max="17" width="12" style="14" customWidth="1"/>
    <col min="18" max="256" width="9.16015625" style="14" customWidth="1"/>
  </cols>
  <sheetData>
    <row r="1" spans="1:17" ht="14.25" customHeight="1">
      <c r="A1" s="10"/>
      <c r="B1" s="35"/>
      <c r="C1" s="35"/>
      <c r="D1" s="35"/>
      <c r="E1" s="36"/>
      <c r="F1" s="36"/>
      <c r="G1" s="36"/>
      <c r="H1" s="37"/>
      <c r="I1" s="37"/>
      <c r="J1" s="37"/>
      <c r="K1" s="37"/>
      <c r="L1" s="37"/>
      <c r="M1" s="37"/>
      <c r="N1" s="37"/>
      <c r="O1" s="38"/>
      <c r="P1" s="39" t="s">
        <v>322</v>
      </c>
      <c r="Q1" s="13"/>
    </row>
    <row r="2" spans="1:17" ht="18" customHeight="1">
      <c r="A2" s="46" t="s">
        <v>328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3"/>
    </row>
    <row r="3" spans="1:17" ht="14.25" customHeight="1">
      <c r="A3" s="197" t="s">
        <v>211</v>
      </c>
      <c r="B3" s="35"/>
      <c r="C3" s="35"/>
      <c r="D3" s="35"/>
      <c r="E3" s="35"/>
      <c r="F3" s="36"/>
      <c r="G3" s="36"/>
      <c r="H3" s="37"/>
      <c r="I3" s="37"/>
      <c r="J3" s="37"/>
      <c r="K3" s="37"/>
      <c r="L3" s="37"/>
      <c r="M3" s="37"/>
      <c r="N3" s="37"/>
      <c r="O3" s="38"/>
      <c r="P3" s="41" t="s">
        <v>26</v>
      </c>
      <c r="Q3" s="13"/>
    </row>
    <row r="4" spans="1:17" ht="14.25" customHeight="1">
      <c r="A4" s="128" t="s">
        <v>145</v>
      </c>
      <c r="B4" s="128"/>
      <c r="C4" s="128"/>
      <c r="D4" s="129"/>
      <c r="E4" s="130"/>
      <c r="F4" s="125" t="s">
        <v>311</v>
      </c>
      <c r="G4" s="132" t="s">
        <v>35</v>
      </c>
      <c r="H4" s="132" t="s">
        <v>84</v>
      </c>
      <c r="I4" s="136" t="s">
        <v>242</v>
      </c>
      <c r="J4" s="125" t="s">
        <v>299</v>
      </c>
      <c r="K4" s="133" t="s">
        <v>353</v>
      </c>
      <c r="L4" s="133"/>
      <c r="M4" s="134" t="s">
        <v>183</v>
      </c>
      <c r="N4" s="125" t="s">
        <v>50</v>
      </c>
      <c r="O4" s="125" t="s">
        <v>101</v>
      </c>
      <c r="P4" s="132" t="s">
        <v>238</v>
      </c>
      <c r="Q4" s="13"/>
    </row>
    <row r="5" spans="1:17" ht="14.25" customHeight="1">
      <c r="A5" s="128" t="s">
        <v>393</v>
      </c>
      <c r="B5" s="128"/>
      <c r="C5" s="131"/>
      <c r="D5" s="131" t="s">
        <v>165</v>
      </c>
      <c r="E5" s="131" t="s">
        <v>187</v>
      </c>
      <c r="F5" s="125"/>
      <c r="G5" s="132"/>
      <c r="H5" s="132"/>
      <c r="I5" s="136"/>
      <c r="J5" s="125"/>
      <c r="K5" s="125" t="s">
        <v>216</v>
      </c>
      <c r="L5" s="132" t="s">
        <v>247</v>
      </c>
      <c r="M5" s="134"/>
      <c r="N5" s="125"/>
      <c r="O5" s="125"/>
      <c r="P5" s="132"/>
      <c r="Q5" s="10"/>
    </row>
    <row r="6" spans="1:17" ht="14.25" customHeight="1">
      <c r="A6" s="43" t="s">
        <v>161</v>
      </c>
      <c r="B6" s="43" t="s">
        <v>275</v>
      </c>
      <c r="C6" s="44" t="s">
        <v>270</v>
      </c>
      <c r="D6" s="130"/>
      <c r="E6" s="130"/>
      <c r="F6" s="126"/>
      <c r="G6" s="133"/>
      <c r="H6" s="133"/>
      <c r="I6" s="137"/>
      <c r="J6" s="125"/>
      <c r="K6" s="126"/>
      <c r="L6" s="132"/>
      <c r="M6" s="135"/>
      <c r="N6" s="126"/>
      <c r="O6" s="126"/>
      <c r="P6" s="133"/>
      <c r="Q6" s="45"/>
    </row>
    <row r="7" spans="1:17" ht="14.25" customHeight="1">
      <c r="A7" s="194"/>
      <c r="B7" s="194"/>
      <c r="C7" s="194"/>
      <c r="D7" s="194"/>
      <c r="E7" s="194" t="s">
        <v>97</v>
      </c>
      <c r="F7" s="195">
        <f>F8</f>
        <v>5250676.59</v>
      </c>
      <c r="G7" s="195">
        <f>G8</f>
        <v>0</v>
      </c>
      <c r="H7" s="195">
        <f>H8</f>
        <v>5250676.59</v>
      </c>
      <c r="I7" s="191">
        <f>I8</f>
        <v>0</v>
      </c>
      <c r="J7" s="199">
        <f>SUM(0)</f>
        <v>0</v>
      </c>
      <c r="K7" s="191">
        <f>K8</f>
        <v>0</v>
      </c>
      <c r="L7" s="198">
        <f>SUM(0)</f>
        <v>0</v>
      </c>
      <c r="M7" s="191">
        <f>M8</f>
        <v>0</v>
      </c>
      <c r="N7" s="196">
        <f>N8</f>
        <v>0</v>
      </c>
      <c r="O7" s="199">
        <f>SUM(0)</f>
        <v>0</v>
      </c>
      <c r="P7" s="191">
        <f>P8</f>
        <v>0</v>
      </c>
      <c r="Q7" s="13"/>
    </row>
    <row r="8" spans="1:17" ht="14.25" customHeight="1">
      <c r="A8" s="194"/>
      <c r="B8" s="194"/>
      <c r="C8" s="194"/>
      <c r="D8" s="194" t="s">
        <v>117</v>
      </c>
      <c r="E8" s="194" t="s">
        <v>259</v>
      </c>
      <c r="F8" s="195">
        <f>F9</f>
        <v>5250676.59</v>
      </c>
      <c r="G8" s="195">
        <f>G9</f>
        <v>0</v>
      </c>
      <c r="H8" s="195">
        <f>H9</f>
        <v>5250676.59</v>
      </c>
      <c r="I8" s="191">
        <f>I9</f>
        <v>0</v>
      </c>
      <c r="J8" s="199">
        <f>SUM(0)</f>
        <v>0</v>
      </c>
      <c r="K8" s="191">
        <f>K9</f>
        <v>0</v>
      </c>
      <c r="L8" s="198">
        <f>SUM(0)</f>
        <v>0</v>
      </c>
      <c r="M8" s="191">
        <f>M9</f>
        <v>0</v>
      </c>
      <c r="N8" s="196">
        <f>N9</f>
        <v>0</v>
      </c>
      <c r="O8" s="199">
        <f>SUM(0)</f>
        <v>0</v>
      </c>
      <c r="P8" s="191">
        <f>P9</f>
        <v>0</v>
      </c>
      <c r="Q8" s="13"/>
    </row>
    <row r="9" spans="1:17" ht="14.25" customHeight="1">
      <c r="A9" s="194"/>
      <c r="B9" s="194"/>
      <c r="C9" s="194"/>
      <c r="D9" s="194" t="s">
        <v>195</v>
      </c>
      <c r="E9" s="194" t="s">
        <v>93</v>
      </c>
      <c r="F9" s="195">
        <f>SUM(F10:F18)</f>
        <v>5250676.59</v>
      </c>
      <c r="G9" s="195">
        <f>SUM(G10:G18)</f>
        <v>0</v>
      </c>
      <c r="H9" s="195">
        <f>SUM(H10:H18)</f>
        <v>5250676.59</v>
      </c>
      <c r="I9" s="191">
        <f>SUM(I10:I18)</f>
        <v>0</v>
      </c>
      <c r="J9" s="199">
        <f>SUM(0)</f>
        <v>0</v>
      </c>
      <c r="K9" s="191">
        <f>SUM(K10:K18)</f>
        <v>0</v>
      </c>
      <c r="L9" s="198">
        <f>SUM(0)</f>
        <v>0</v>
      </c>
      <c r="M9" s="191">
        <f>SUM(M10:M18)</f>
        <v>0</v>
      </c>
      <c r="N9" s="196">
        <f>SUM(N10:N18)</f>
        <v>0</v>
      </c>
      <c r="O9" s="199">
        <f>SUM(0)</f>
        <v>0</v>
      </c>
      <c r="P9" s="191">
        <f>SUM(P10:P18)</f>
        <v>0</v>
      </c>
      <c r="Q9" s="13"/>
    </row>
    <row r="10" spans="1:17" ht="14.25" customHeight="1">
      <c r="A10" s="194" t="s">
        <v>100</v>
      </c>
      <c r="B10" s="194" t="s">
        <v>2</v>
      </c>
      <c r="C10" s="194" t="s">
        <v>298</v>
      </c>
      <c r="D10" s="194" t="s">
        <v>363</v>
      </c>
      <c r="E10" s="194" t="s">
        <v>9</v>
      </c>
      <c r="F10" s="195">
        <v>3543592.32</v>
      </c>
      <c r="G10" s="195">
        <v>0</v>
      </c>
      <c r="H10" s="195">
        <v>3543592.32</v>
      </c>
      <c r="I10" s="191">
        <v>0</v>
      </c>
      <c r="J10" s="199">
        <f>SUM(0)</f>
        <v>0</v>
      </c>
      <c r="K10" s="191">
        <v>0</v>
      </c>
      <c r="L10" s="198">
        <f>SUM(0)</f>
        <v>0</v>
      </c>
      <c r="M10" s="191">
        <v>0</v>
      </c>
      <c r="N10" s="196">
        <v>0</v>
      </c>
      <c r="O10" s="199">
        <f>SUM(0)</f>
        <v>0</v>
      </c>
      <c r="P10" s="191">
        <v>0</v>
      </c>
      <c r="Q10" s="13"/>
    </row>
    <row r="11" spans="1:17" ht="14.25" customHeight="1">
      <c r="A11" s="194" t="s">
        <v>100</v>
      </c>
      <c r="B11" s="194" t="s">
        <v>2</v>
      </c>
      <c r="C11" s="194" t="s">
        <v>28</v>
      </c>
      <c r="D11" s="194" t="s">
        <v>363</v>
      </c>
      <c r="E11" s="194" t="s">
        <v>17</v>
      </c>
      <c r="F11" s="195">
        <v>383866.92</v>
      </c>
      <c r="G11" s="195">
        <v>0</v>
      </c>
      <c r="H11" s="195">
        <v>383866.92</v>
      </c>
      <c r="I11" s="191">
        <v>0</v>
      </c>
      <c r="J11" s="199">
        <f>SUM(0)</f>
        <v>0</v>
      </c>
      <c r="K11" s="191">
        <v>0</v>
      </c>
      <c r="L11" s="198">
        <f>SUM(0)</f>
        <v>0</v>
      </c>
      <c r="M11" s="191">
        <v>0</v>
      </c>
      <c r="N11" s="196">
        <v>0</v>
      </c>
      <c r="O11" s="199">
        <f>SUM(0)</f>
        <v>0</v>
      </c>
      <c r="P11" s="191">
        <v>0</v>
      </c>
      <c r="Q11" s="13"/>
    </row>
    <row r="12" spans="1:17" ht="14.25" customHeight="1">
      <c r="A12" s="194" t="s">
        <v>99</v>
      </c>
      <c r="B12" s="194" t="s">
        <v>296</v>
      </c>
      <c r="C12" s="194" t="s">
        <v>298</v>
      </c>
      <c r="D12" s="194" t="s">
        <v>363</v>
      </c>
      <c r="E12" s="194" t="s">
        <v>178</v>
      </c>
      <c r="F12" s="195">
        <v>13624</v>
      </c>
      <c r="G12" s="195">
        <v>0</v>
      </c>
      <c r="H12" s="195">
        <v>13624</v>
      </c>
      <c r="I12" s="191">
        <v>0</v>
      </c>
      <c r="J12" s="199">
        <f>SUM(0)</f>
        <v>0</v>
      </c>
      <c r="K12" s="191">
        <v>0</v>
      </c>
      <c r="L12" s="198">
        <f>SUM(0)</f>
        <v>0</v>
      </c>
      <c r="M12" s="191">
        <v>0</v>
      </c>
      <c r="N12" s="196">
        <v>0</v>
      </c>
      <c r="O12" s="199">
        <f>SUM(0)</f>
        <v>0</v>
      </c>
      <c r="P12" s="191">
        <v>0</v>
      </c>
      <c r="Q12" s="13"/>
    </row>
    <row r="13" spans="1:17" ht="14.25" customHeight="1">
      <c r="A13" s="194" t="s">
        <v>99</v>
      </c>
      <c r="B13" s="194" t="s">
        <v>296</v>
      </c>
      <c r="C13" s="194" t="s">
        <v>296</v>
      </c>
      <c r="D13" s="194" t="s">
        <v>363</v>
      </c>
      <c r="E13" s="194" t="s">
        <v>98</v>
      </c>
      <c r="F13" s="195">
        <v>496210.88</v>
      </c>
      <c r="G13" s="195">
        <v>0</v>
      </c>
      <c r="H13" s="195">
        <v>496210.88</v>
      </c>
      <c r="I13" s="191">
        <v>0</v>
      </c>
      <c r="J13" s="199">
        <f>SUM(0)</f>
        <v>0</v>
      </c>
      <c r="K13" s="191">
        <v>0</v>
      </c>
      <c r="L13" s="198">
        <f>SUM(0)</f>
        <v>0</v>
      </c>
      <c r="M13" s="191">
        <v>0</v>
      </c>
      <c r="N13" s="196">
        <v>0</v>
      </c>
      <c r="O13" s="199">
        <f>SUM(0)</f>
        <v>0</v>
      </c>
      <c r="P13" s="191">
        <v>0</v>
      </c>
      <c r="Q13" s="13"/>
    </row>
    <row r="14" spans="1:17" ht="14.25" customHeight="1">
      <c r="A14" s="194" t="s">
        <v>99</v>
      </c>
      <c r="B14" s="194" t="s">
        <v>27</v>
      </c>
      <c r="C14" s="194" t="s">
        <v>27</v>
      </c>
      <c r="D14" s="194" t="s">
        <v>363</v>
      </c>
      <c r="E14" s="194" t="s">
        <v>362</v>
      </c>
      <c r="F14" s="195">
        <v>2109.52</v>
      </c>
      <c r="G14" s="195">
        <v>0</v>
      </c>
      <c r="H14" s="195">
        <v>2109.52</v>
      </c>
      <c r="I14" s="191">
        <v>0</v>
      </c>
      <c r="J14" s="199">
        <f>SUM(0)</f>
        <v>0</v>
      </c>
      <c r="K14" s="191">
        <v>0</v>
      </c>
      <c r="L14" s="198">
        <f>SUM(0)</f>
        <v>0</v>
      </c>
      <c r="M14" s="191">
        <v>0</v>
      </c>
      <c r="N14" s="196">
        <v>0</v>
      </c>
      <c r="O14" s="199">
        <f>SUM(0)</f>
        <v>0</v>
      </c>
      <c r="P14" s="191">
        <v>0</v>
      </c>
      <c r="Q14" s="13"/>
    </row>
    <row r="15" spans="1:17" ht="14.25" customHeight="1">
      <c r="A15" s="194" t="s">
        <v>168</v>
      </c>
      <c r="B15" s="194" t="s">
        <v>233</v>
      </c>
      <c r="C15" s="194" t="s">
        <v>298</v>
      </c>
      <c r="D15" s="194" t="s">
        <v>363</v>
      </c>
      <c r="E15" s="194" t="s">
        <v>70</v>
      </c>
      <c r="F15" s="195">
        <v>209996.91</v>
      </c>
      <c r="G15" s="195">
        <v>0</v>
      </c>
      <c r="H15" s="195">
        <v>209996.91</v>
      </c>
      <c r="I15" s="191">
        <v>0</v>
      </c>
      <c r="J15" s="199">
        <f>SUM(0)</f>
        <v>0</v>
      </c>
      <c r="K15" s="191">
        <v>0</v>
      </c>
      <c r="L15" s="198">
        <f>SUM(0)</f>
        <v>0</v>
      </c>
      <c r="M15" s="191">
        <v>0</v>
      </c>
      <c r="N15" s="196">
        <v>0</v>
      </c>
      <c r="O15" s="199">
        <f>SUM(0)</f>
        <v>0</v>
      </c>
      <c r="P15" s="191">
        <v>0</v>
      </c>
      <c r="Q15" s="13"/>
    </row>
    <row r="16" spans="1:17" ht="14.25" customHeight="1">
      <c r="A16" s="194" t="s">
        <v>168</v>
      </c>
      <c r="B16" s="194" t="s">
        <v>233</v>
      </c>
      <c r="C16" s="194" t="s">
        <v>207</v>
      </c>
      <c r="D16" s="194" t="s">
        <v>363</v>
      </c>
      <c r="E16" s="194" t="s">
        <v>55</v>
      </c>
      <c r="F16" s="195">
        <v>22602</v>
      </c>
      <c r="G16" s="195">
        <v>0</v>
      </c>
      <c r="H16" s="195">
        <v>22602</v>
      </c>
      <c r="I16" s="191">
        <v>0</v>
      </c>
      <c r="J16" s="199">
        <f>SUM(0)</f>
        <v>0</v>
      </c>
      <c r="K16" s="191">
        <v>0</v>
      </c>
      <c r="L16" s="198">
        <f>SUM(0)</f>
        <v>0</v>
      </c>
      <c r="M16" s="191">
        <v>0</v>
      </c>
      <c r="N16" s="196">
        <v>0</v>
      </c>
      <c r="O16" s="199">
        <f>SUM(0)</f>
        <v>0</v>
      </c>
      <c r="P16" s="191">
        <v>0</v>
      </c>
      <c r="Q16" s="13"/>
    </row>
    <row r="17" spans="1:17" ht="14.25" customHeight="1">
      <c r="A17" s="194" t="s">
        <v>168</v>
      </c>
      <c r="B17" s="194" t="s">
        <v>233</v>
      </c>
      <c r="C17" s="194" t="s">
        <v>111</v>
      </c>
      <c r="D17" s="194" t="s">
        <v>363</v>
      </c>
      <c r="E17" s="194" t="s">
        <v>305</v>
      </c>
      <c r="F17" s="195">
        <v>73315.88</v>
      </c>
      <c r="G17" s="195">
        <v>0</v>
      </c>
      <c r="H17" s="195">
        <v>73315.88</v>
      </c>
      <c r="I17" s="191">
        <v>0</v>
      </c>
      <c r="J17" s="199">
        <f>SUM(0)</f>
        <v>0</v>
      </c>
      <c r="K17" s="191">
        <v>0</v>
      </c>
      <c r="L17" s="198">
        <f>SUM(0)</f>
        <v>0</v>
      </c>
      <c r="M17" s="191">
        <v>0</v>
      </c>
      <c r="N17" s="196">
        <v>0</v>
      </c>
      <c r="O17" s="199">
        <f>SUM(0)</f>
        <v>0</v>
      </c>
      <c r="P17" s="191">
        <v>0</v>
      </c>
      <c r="Q17" s="13"/>
    </row>
    <row r="18" spans="1:17" ht="14.25" customHeight="1">
      <c r="A18" s="194" t="s">
        <v>148</v>
      </c>
      <c r="B18" s="194" t="s">
        <v>207</v>
      </c>
      <c r="C18" s="194" t="s">
        <v>298</v>
      </c>
      <c r="D18" s="194" t="s">
        <v>363</v>
      </c>
      <c r="E18" s="194" t="s">
        <v>396</v>
      </c>
      <c r="F18" s="195">
        <v>505358.16</v>
      </c>
      <c r="G18" s="195">
        <v>0</v>
      </c>
      <c r="H18" s="195">
        <v>505358.16</v>
      </c>
      <c r="I18" s="191">
        <v>0</v>
      </c>
      <c r="J18" s="199">
        <f>SUM(0)</f>
        <v>0</v>
      </c>
      <c r="K18" s="191">
        <v>0</v>
      </c>
      <c r="L18" s="198">
        <f>SUM(0)</f>
        <v>0</v>
      </c>
      <c r="M18" s="191">
        <v>0</v>
      </c>
      <c r="N18" s="196">
        <v>0</v>
      </c>
      <c r="O18" s="199">
        <f>SUM(0)</f>
        <v>0</v>
      </c>
      <c r="P18" s="191">
        <v>0</v>
      </c>
      <c r="Q18" s="13"/>
    </row>
    <row r="19" spans="1:17" ht="14.25" customHeight="1">
      <c r="A19" s="13"/>
      <c r="B19" s="13"/>
      <c r="C19" s="13"/>
      <c r="D19" s="13"/>
      <c r="E19" s="13"/>
      <c r="F19" s="13"/>
      <c r="G19" s="10"/>
      <c r="H19" s="13"/>
      <c r="I19" s="13"/>
      <c r="J19" s="13"/>
      <c r="K19" s="13"/>
      <c r="L19" s="13"/>
      <c r="M19" s="10"/>
      <c r="N19" s="13"/>
      <c r="O19" s="13"/>
      <c r="P19" s="13"/>
      <c r="Q19" s="13"/>
    </row>
    <row r="20" spans="1:17" ht="14.25" customHeight="1">
      <c r="A20" s="13"/>
      <c r="B20" s="13"/>
      <c r="C20" s="13"/>
      <c r="D20" s="13"/>
      <c r="E20" s="13"/>
      <c r="F20" s="13"/>
      <c r="G20" s="13"/>
      <c r="H20" s="10"/>
      <c r="I20" s="13"/>
      <c r="J20" s="13"/>
      <c r="K20" s="13"/>
      <c r="L20" s="13"/>
      <c r="M20" s="13"/>
      <c r="N20" s="13"/>
      <c r="O20" s="13"/>
      <c r="P20" s="13"/>
      <c r="Q20" s="13"/>
    </row>
  </sheetData>
  <sheetProtection/>
  <mergeCells count="16">
    <mergeCell ref="F4:F6"/>
    <mergeCell ref="O4:O6"/>
    <mergeCell ref="G4:G6"/>
    <mergeCell ref="H4:H6"/>
    <mergeCell ref="I4:I6"/>
    <mergeCell ref="K4:L4"/>
    <mergeCell ref="K5:K6"/>
    <mergeCell ref="L5:L6"/>
    <mergeCell ref="P4:P6"/>
    <mergeCell ref="M4:M6"/>
    <mergeCell ref="N4:N6"/>
    <mergeCell ref="J4:J6"/>
    <mergeCell ref="A4:E4"/>
    <mergeCell ref="A5:C5"/>
    <mergeCell ref="D5:D6"/>
    <mergeCell ref="E5:E6"/>
  </mergeCells>
  <printOptions horizontalCentered="1"/>
  <pageMargins left="0.5511810929756464" right="0.39370078740157477" top="0.7874015748031495" bottom="0.5905511811023622" header="0.5118110048489307" footer="0.31496063461453894"/>
  <pageSetup fitToHeight="1" fitToWidth="1" horizontalDpi="180" verticalDpi="18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35" customWidth="1"/>
    <col min="4" max="4" width="11.66015625" style="35" customWidth="1"/>
    <col min="5" max="5" width="42.66015625" style="35" customWidth="1"/>
    <col min="6" max="11" width="16.33203125" style="35" customWidth="1"/>
    <col min="12" max="12" width="16.33203125" style="47" customWidth="1"/>
    <col min="13" max="13" width="16.33203125" style="35" customWidth="1"/>
    <col min="14" max="249" width="9" style="35" customWidth="1"/>
    <col min="250" max="256" width="9.16015625" style="14" customWidth="1"/>
  </cols>
  <sheetData>
    <row r="1" spans="1:13" ht="14.25" customHeight="1">
      <c r="A1" s="10"/>
      <c r="M1" s="48" t="s">
        <v>225</v>
      </c>
    </row>
    <row r="2" spans="1:13" ht="18" customHeight="1">
      <c r="A2" s="54" t="s">
        <v>330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4.25" customHeight="1">
      <c r="A3" s="197" t="s">
        <v>211</v>
      </c>
      <c r="M3" s="39" t="s">
        <v>26</v>
      </c>
    </row>
    <row r="4" spans="1:13" s="51" customFormat="1" ht="14.25" customHeight="1">
      <c r="A4" s="128" t="s">
        <v>317</v>
      </c>
      <c r="B4" s="128"/>
      <c r="C4" s="128"/>
      <c r="D4" s="128"/>
      <c r="E4" s="131"/>
      <c r="F4" s="131" t="s">
        <v>269</v>
      </c>
      <c r="G4" s="131" t="s">
        <v>37</v>
      </c>
      <c r="H4" s="131" t="s">
        <v>234</v>
      </c>
      <c r="I4" s="131" t="s">
        <v>348</v>
      </c>
      <c r="J4" s="131" t="s">
        <v>62</v>
      </c>
      <c r="K4" s="131" t="s">
        <v>96</v>
      </c>
      <c r="L4" s="131" t="s">
        <v>136</v>
      </c>
      <c r="M4" s="128" t="s">
        <v>357</v>
      </c>
    </row>
    <row r="5" spans="1:13" s="51" customFormat="1" ht="14.25" customHeight="1">
      <c r="A5" s="138" t="s">
        <v>393</v>
      </c>
      <c r="B5" s="138"/>
      <c r="C5" s="138"/>
      <c r="D5" s="138" t="s">
        <v>165</v>
      </c>
      <c r="E5" s="138" t="s">
        <v>118</v>
      </c>
      <c r="F5" s="131"/>
      <c r="G5" s="131"/>
      <c r="H5" s="131"/>
      <c r="I5" s="131"/>
      <c r="J5" s="131"/>
      <c r="K5" s="131"/>
      <c r="L5" s="131"/>
      <c r="M5" s="128"/>
    </row>
    <row r="6" spans="1:13" ht="14.25" customHeight="1">
      <c r="A6" s="52" t="s">
        <v>161</v>
      </c>
      <c r="B6" s="53" t="s">
        <v>275</v>
      </c>
      <c r="C6" s="53" t="s">
        <v>270</v>
      </c>
      <c r="D6" s="130"/>
      <c r="E6" s="130"/>
      <c r="F6" s="130"/>
      <c r="G6" s="130"/>
      <c r="H6" s="130"/>
      <c r="I6" s="130"/>
      <c r="J6" s="130"/>
      <c r="K6" s="130"/>
      <c r="L6" s="130"/>
      <c r="M6" s="129"/>
    </row>
    <row r="7" spans="1:13" ht="14.25" customHeight="1">
      <c r="A7" s="194"/>
      <c r="B7" s="194"/>
      <c r="C7" s="194"/>
      <c r="D7" s="194"/>
      <c r="E7" s="194" t="s">
        <v>97</v>
      </c>
      <c r="F7" s="191">
        <f>F8</f>
        <v>5250676.59</v>
      </c>
      <c r="G7" s="199">
        <f>G8</f>
        <v>5250676.59</v>
      </c>
      <c r="H7" s="195">
        <f>H8</f>
        <v>0</v>
      </c>
      <c r="I7" s="195">
        <f>I8</f>
        <v>0</v>
      </c>
      <c r="J7" s="195">
        <f>J8</f>
        <v>0</v>
      </c>
      <c r="K7" s="195">
        <f>K8</f>
        <v>0</v>
      </c>
      <c r="L7" s="195">
        <f>L8</f>
        <v>0</v>
      </c>
      <c r="M7" s="191">
        <f>M8</f>
        <v>0</v>
      </c>
    </row>
    <row r="8" spans="1:13" ht="14.25" customHeight="1">
      <c r="A8" s="194"/>
      <c r="B8" s="194"/>
      <c r="C8" s="194"/>
      <c r="D8" s="194" t="s">
        <v>117</v>
      </c>
      <c r="E8" s="194" t="s">
        <v>259</v>
      </c>
      <c r="F8" s="191">
        <f>F9</f>
        <v>5250676.59</v>
      </c>
      <c r="G8" s="199">
        <f>G9</f>
        <v>5250676.59</v>
      </c>
      <c r="H8" s="195">
        <f>H9</f>
        <v>0</v>
      </c>
      <c r="I8" s="195">
        <f>I9</f>
        <v>0</v>
      </c>
      <c r="J8" s="195">
        <f>J9</f>
        <v>0</v>
      </c>
      <c r="K8" s="195">
        <f>K9</f>
        <v>0</v>
      </c>
      <c r="L8" s="195">
        <f>L9</f>
        <v>0</v>
      </c>
      <c r="M8" s="191">
        <f>M9</f>
        <v>0</v>
      </c>
    </row>
    <row r="9" spans="1:13" ht="14.25" customHeight="1">
      <c r="A9" s="194"/>
      <c r="B9" s="194"/>
      <c r="C9" s="194"/>
      <c r="D9" s="194" t="s">
        <v>195</v>
      </c>
      <c r="E9" s="194" t="s">
        <v>93</v>
      </c>
      <c r="F9" s="191">
        <f>SUM(F10:F18)</f>
        <v>5250676.59</v>
      </c>
      <c r="G9" s="199">
        <f>SUM(G10:G18)</f>
        <v>5250676.59</v>
      </c>
      <c r="H9" s="195">
        <f>SUM(H10:H18)</f>
        <v>0</v>
      </c>
      <c r="I9" s="195">
        <f>SUM(I10:I18)</f>
        <v>0</v>
      </c>
      <c r="J9" s="195">
        <f>SUM(J10:J18)</f>
        <v>0</v>
      </c>
      <c r="K9" s="195">
        <f>SUM(K10:K18)</f>
        <v>0</v>
      </c>
      <c r="L9" s="195">
        <f>SUM(L10:L18)</f>
        <v>0</v>
      </c>
      <c r="M9" s="191">
        <f>SUM(M10:M18)</f>
        <v>0</v>
      </c>
    </row>
    <row r="10" spans="1:13" ht="14.25" customHeight="1">
      <c r="A10" s="194" t="s">
        <v>100</v>
      </c>
      <c r="B10" s="194" t="s">
        <v>2</v>
      </c>
      <c r="C10" s="194" t="s">
        <v>298</v>
      </c>
      <c r="D10" s="194" t="s">
        <v>363</v>
      </c>
      <c r="E10" s="194" t="s">
        <v>9</v>
      </c>
      <c r="F10" s="191">
        <v>3543592.32</v>
      </c>
      <c r="G10" s="199">
        <v>3543592.32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1">
        <v>0</v>
      </c>
    </row>
    <row r="11" spans="1:13" ht="14.25" customHeight="1">
      <c r="A11" s="194" t="s">
        <v>100</v>
      </c>
      <c r="B11" s="194" t="s">
        <v>2</v>
      </c>
      <c r="C11" s="194" t="s">
        <v>28</v>
      </c>
      <c r="D11" s="194" t="s">
        <v>363</v>
      </c>
      <c r="E11" s="194" t="s">
        <v>17</v>
      </c>
      <c r="F11" s="191">
        <v>383866.92</v>
      </c>
      <c r="G11" s="199">
        <v>383866.92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1">
        <v>0</v>
      </c>
    </row>
    <row r="12" spans="1:13" ht="14.25" customHeight="1">
      <c r="A12" s="194" t="s">
        <v>99</v>
      </c>
      <c r="B12" s="194" t="s">
        <v>296</v>
      </c>
      <c r="C12" s="194" t="s">
        <v>298</v>
      </c>
      <c r="D12" s="194" t="s">
        <v>363</v>
      </c>
      <c r="E12" s="194" t="s">
        <v>178</v>
      </c>
      <c r="F12" s="191">
        <v>13624</v>
      </c>
      <c r="G12" s="199">
        <v>13624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1">
        <v>0</v>
      </c>
    </row>
    <row r="13" spans="1:13" ht="14.25" customHeight="1">
      <c r="A13" s="194" t="s">
        <v>99</v>
      </c>
      <c r="B13" s="194" t="s">
        <v>296</v>
      </c>
      <c r="C13" s="194" t="s">
        <v>296</v>
      </c>
      <c r="D13" s="194" t="s">
        <v>363</v>
      </c>
      <c r="E13" s="194" t="s">
        <v>98</v>
      </c>
      <c r="F13" s="191">
        <v>496210.88</v>
      </c>
      <c r="G13" s="199">
        <v>496210.88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1">
        <v>0</v>
      </c>
    </row>
    <row r="14" spans="1:13" ht="14.25" customHeight="1">
      <c r="A14" s="194" t="s">
        <v>99</v>
      </c>
      <c r="B14" s="194" t="s">
        <v>27</v>
      </c>
      <c r="C14" s="194" t="s">
        <v>27</v>
      </c>
      <c r="D14" s="194" t="s">
        <v>363</v>
      </c>
      <c r="E14" s="194" t="s">
        <v>362</v>
      </c>
      <c r="F14" s="191">
        <v>2109.52</v>
      </c>
      <c r="G14" s="199">
        <v>2109.52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1">
        <v>0</v>
      </c>
    </row>
    <row r="15" spans="1:13" ht="14.25" customHeight="1">
      <c r="A15" s="194" t="s">
        <v>168</v>
      </c>
      <c r="B15" s="194" t="s">
        <v>233</v>
      </c>
      <c r="C15" s="194" t="s">
        <v>298</v>
      </c>
      <c r="D15" s="194" t="s">
        <v>363</v>
      </c>
      <c r="E15" s="194" t="s">
        <v>70</v>
      </c>
      <c r="F15" s="191">
        <v>209996.91</v>
      </c>
      <c r="G15" s="199">
        <v>209996.91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1">
        <v>0</v>
      </c>
    </row>
    <row r="16" spans="1:13" ht="14.25" customHeight="1">
      <c r="A16" s="194" t="s">
        <v>168</v>
      </c>
      <c r="B16" s="194" t="s">
        <v>233</v>
      </c>
      <c r="C16" s="194" t="s">
        <v>207</v>
      </c>
      <c r="D16" s="194" t="s">
        <v>363</v>
      </c>
      <c r="E16" s="194" t="s">
        <v>55</v>
      </c>
      <c r="F16" s="191">
        <v>22602</v>
      </c>
      <c r="G16" s="199">
        <v>22602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1">
        <v>0</v>
      </c>
    </row>
    <row r="17" spans="1:13" ht="14.25" customHeight="1">
      <c r="A17" s="194" t="s">
        <v>168</v>
      </c>
      <c r="B17" s="194" t="s">
        <v>233</v>
      </c>
      <c r="C17" s="194" t="s">
        <v>111</v>
      </c>
      <c r="D17" s="194" t="s">
        <v>363</v>
      </c>
      <c r="E17" s="194" t="s">
        <v>305</v>
      </c>
      <c r="F17" s="191">
        <v>73315.88</v>
      </c>
      <c r="G17" s="199">
        <v>73315.88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1">
        <v>0</v>
      </c>
    </row>
    <row r="18" spans="1:13" ht="14.25" customHeight="1">
      <c r="A18" s="194" t="s">
        <v>148</v>
      </c>
      <c r="B18" s="194" t="s">
        <v>207</v>
      </c>
      <c r="C18" s="194" t="s">
        <v>298</v>
      </c>
      <c r="D18" s="194" t="s">
        <v>363</v>
      </c>
      <c r="E18" s="194" t="s">
        <v>396</v>
      </c>
      <c r="F18" s="191">
        <v>505358.16</v>
      </c>
      <c r="G18" s="199">
        <v>505358.16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1">
        <v>0</v>
      </c>
    </row>
  </sheetData>
  <sheetProtection/>
  <mergeCells count="12">
    <mergeCell ref="M4:M6"/>
    <mergeCell ref="F4:F6"/>
    <mergeCell ref="G4:G6"/>
    <mergeCell ref="H4:H6"/>
    <mergeCell ref="L4:L6"/>
    <mergeCell ref="K4:K6"/>
    <mergeCell ref="I4:I6"/>
    <mergeCell ref="J4:J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27.83203125" style="14" customWidth="1"/>
    <col min="2" max="2" width="18.83203125" style="14" customWidth="1"/>
    <col min="3" max="3" width="31.16015625" style="14" customWidth="1"/>
    <col min="4" max="8" width="20.83203125" style="14" customWidth="1"/>
    <col min="9" max="256" width="12" style="14" customWidth="1"/>
  </cols>
  <sheetData>
    <row r="1" spans="1:256" ht="14.25" customHeight="1">
      <c r="A1" s="35"/>
      <c r="B1" s="55"/>
      <c r="C1" s="55"/>
      <c r="E1" s="56"/>
      <c r="F1" s="56"/>
      <c r="G1" s="56"/>
      <c r="H1" s="57" t="s">
        <v>76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8" customHeight="1">
      <c r="A2" s="82" t="s">
        <v>230</v>
      </c>
      <c r="B2" s="58"/>
      <c r="C2" s="58"/>
      <c r="D2" s="58"/>
      <c r="E2" s="58"/>
      <c r="F2" s="58"/>
      <c r="G2" s="58"/>
      <c r="H2" s="5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</row>
    <row r="3" spans="1:256" ht="14.25" customHeight="1">
      <c r="A3" s="197" t="s">
        <v>211</v>
      </c>
      <c r="B3" s="55"/>
      <c r="C3" s="55"/>
      <c r="E3" s="56"/>
      <c r="F3" s="56"/>
      <c r="G3" s="56"/>
      <c r="H3" s="60" t="s">
        <v>26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4.25" customHeight="1">
      <c r="A4" s="139" t="s">
        <v>271</v>
      </c>
      <c r="B4" s="140"/>
      <c r="C4" s="128" t="s">
        <v>377</v>
      </c>
      <c r="D4" s="128"/>
      <c r="E4" s="128"/>
      <c r="F4" s="128"/>
      <c r="G4" s="128"/>
      <c r="H4" s="128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4.25" customHeight="1">
      <c r="A5" s="61" t="s">
        <v>102</v>
      </c>
      <c r="B5" s="62" t="s">
        <v>252</v>
      </c>
      <c r="C5" s="63" t="s">
        <v>102</v>
      </c>
      <c r="D5" s="64" t="s">
        <v>97</v>
      </c>
      <c r="E5" s="65" t="s">
        <v>240</v>
      </c>
      <c r="F5" s="65" t="s">
        <v>237</v>
      </c>
      <c r="G5" s="65" t="s">
        <v>327</v>
      </c>
      <c r="H5" s="65" t="s">
        <v>30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4.25" customHeight="1">
      <c r="A6" s="21" t="s">
        <v>376</v>
      </c>
      <c r="B6" s="28">
        <f>SUM(B7:B9)</f>
        <v>5250676.59</v>
      </c>
      <c r="C6" s="25" t="s">
        <v>160</v>
      </c>
      <c r="D6" s="66">
        <f>SUM(D7:D35)</f>
        <v>5250676.590000001</v>
      </c>
      <c r="E6" s="66">
        <f>SUM(E7:E35)</f>
        <v>5250676.590000001</v>
      </c>
      <c r="F6" s="66">
        <f>SUM(F7:F35)</f>
        <v>0</v>
      </c>
      <c r="G6" s="67">
        <f>SUM(G7:G35)</f>
        <v>0</v>
      </c>
      <c r="H6" s="66">
        <f>SUM(H7:H35)</f>
        <v>0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4.25" customHeight="1">
      <c r="A7" s="21" t="s">
        <v>21</v>
      </c>
      <c r="B7" s="190">
        <v>5250676.59</v>
      </c>
      <c r="C7" s="25" t="s">
        <v>18</v>
      </c>
      <c r="D7" s="115">
        <f>SUM(E7:H7)</f>
        <v>0</v>
      </c>
      <c r="E7" s="200">
        <v>0</v>
      </c>
      <c r="F7" s="201">
        <v>0</v>
      </c>
      <c r="G7" s="120"/>
      <c r="H7" s="190">
        <v>0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14.25" customHeight="1">
      <c r="A8" s="30" t="s">
        <v>49</v>
      </c>
      <c r="B8" s="191">
        <v>0</v>
      </c>
      <c r="C8" s="25" t="s">
        <v>90</v>
      </c>
      <c r="D8" s="115">
        <f>SUM(E8:H8)</f>
        <v>0</v>
      </c>
      <c r="E8" s="200">
        <v>0</v>
      </c>
      <c r="F8" s="201">
        <v>0</v>
      </c>
      <c r="G8" s="120"/>
      <c r="H8" s="190">
        <v>0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4.25" customHeight="1">
      <c r="A9" s="30" t="s">
        <v>372</v>
      </c>
      <c r="B9" s="26"/>
      <c r="C9" s="25" t="s">
        <v>186</v>
      </c>
      <c r="D9" s="115">
        <f>SUM(E9:H9)</f>
        <v>0</v>
      </c>
      <c r="E9" s="200">
        <v>0</v>
      </c>
      <c r="F9" s="201">
        <v>0</v>
      </c>
      <c r="G9" s="120"/>
      <c r="H9" s="190">
        <v>0</v>
      </c>
      <c r="I9" s="69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4.25" customHeight="1">
      <c r="A10" s="21" t="s">
        <v>176</v>
      </c>
      <c r="B10" s="24">
        <f>SUM(B11:B14)</f>
        <v>0</v>
      </c>
      <c r="C10" s="25" t="s">
        <v>265</v>
      </c>
      <c r="D10" s="115">
        <f>SUM(E10:H10)</f>
        <v>3927459.24</v>
      </c>
      <c r="E10" s="200">
        <v>3927459.24</v>
      </c>
      <c r="F10" s="201">
        <v>0</v>
      </c>
      <c r="G10" s="120"/>
      <c r="H10" s="190">
        <v>0</v>
      </c>
      <c r="I10" s="69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4.25" customHeight="1">
      <c r="A11" s="21" t="s">
        <v>21</v>
      </c>
      <c r="B11" s="190">
        <v>0</v>
      </c>
      <c r="C11" s="25" t="s">
        <v>337</v>
      </c>
      <c r="D11" s="115">
        <f>SUM(E11:H11)</f>
        <v>0</v>
      </c>
      <c r="E11" s="200">
        <v>0</v>
      </c>
      <c r="F11" s="201">
        <v>0</v>
      </c>
      <c r="G11" s="120"/>
      <c r="H11" s="190">
        <v>0</v>
      </c>
      <c r="I11" s="69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4.25" customHeight="1">
      <c r="A12" s="30" t="s">
        <v>49</v>
      </c>
      <c r="B12" s="191">
        <v>0</v>
      </c>
      <c r="C12" s="25" t="s">
        <v>213</v>
      </c>
      <c r="D12" s="115">
        <f>SUM(E12:H12)</f>
        <v>0</v>
      </c>
      <c r="E12" s="200">
        <v>0</v>
      </c>
      <c r="F12" s="201">
        <v>0</v>
      </c>
      <c r="G12" s="120"/>
      <c r="H12" s="190">
        <v>0</v>
      </c>
      <c r="I12" s="69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4.25" customHeight="1">
      <c r="A13" s="30" t="s">
        <v>372</v>
      </c>
      <c r="B13" s="26"/>
      <c r="C13" s="25" t="s">
        <v>182</v>
      </c>
      <c r="D13" s="115">
        <f>SUM(E13:H13)</f>
        <v>0</v>
      </c>
      <c r="E13" s="200">
        <v>0</v>
      </c>
      <c r="F13" s="201">
        <v>0</v>
      </c>
      <c r="G13" s="120"/>
      <c r="H13" s="190">
        <v>0</v>
      </c>
      <c r="I13" s="69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4.25" customHeight="1">
      <c r="A14" s="70" t="s">
        <v>385</v>
      </c>
      <c r="B14" s="24"/>
      <c r="C14" s="25" t="s">
        <v>95</v>
      </c>
      <c r="D14" s="115">
        <f>SUM(E14:H14)</f>
        <v>511944.4</v>
      </c>
      <c r="E14" s="200">
        <v>511944.4</v>
      </c>
      <c r="F14" s="201">
        <v>0</v>
      </c>
      <c r="G14" s="120"/>
      <c r="H14" s="190">
        <v>0</v>
      </c>
      <c r="I14" s="69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4.25" customHeight="1">
      <c r="A15" s="70"/>
      <c r="B15" s="29"/>
      <c r="C15" s="68" t="s">
        <v>332</v>
      </c>
      <c r="D15" s="115">
        <f>SUM(E15:H15)</f>
        <v>0</v>
      </c>
      <c r="E15" s="200">
        <v>0</v>
      </c>
      <c r="F15" s="201">
        <v>0</v>
      </c>
      <c r="G15" s="120"/>
      <c r="H15" s="190">
        <v>0</v>
      </c>
      <c r="I15" s="69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4.25" customHeight="1">
      <c r="A16" s="27"/>
      <c r="B16" s="71"/>
      <c r="C16" s="25" t="s">
        <v>43</v>
      </c>
      <c r="D16" s="115">
        <f>SUM(E16:H16)</f>
        <v>305914.79</v>
      </c>
      <c r="E16" s="200">
        <v>305914.79</v>
      </c>
      <c r="F16" s="201">
        <v>0</v>
      </c>
      <c r="G16" s="120"/>
      <c r="H16" s="191">
        <v>0</v>
      </c>
      <c r="I16" s="6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4.25" customHeight="1">
      <c r="A17" s="72"/>
      <c r="B17" s="73"/>
      <c r="C17" s="21" t="s">
        <v>261</v>
      </c>
      <c r="D17" s="115">
        <f>SUM(E17:H17)</f>
        <v>0</v>
      </c>
      <c r="E17" s="200">
        <v>0</v>
      </c>
      <c r="F17" s="201">
        <v>0</v>
      </c>
      <c r="G17" s="120"/>
      <c r="H17" s="202">
        <v>0</v>
      </c>
      <c r="I17" s="69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ht="14.25" customHeight="1">
      <c r="A18" s="27"/>
      <c r="B18" s="73"/>
      <c r="C18" s="21" t="s">
        <v>262</v>
      </c>
      <c r="D18" s="115">
        <f>SUM(E18:H18)</f>
        <v>0</v>
      </c>
      <c r="E18" s="200">
        <v>0</v>
      </c>
      <c r="F18" s="201">
        <v>0</v>
      </c>
      <c r="G18" s="120"/>
      <c r="H18" s="190">
        <v>0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ht="14.25" customHeight="1">
      <c r="A19" s="27"/>
      <c r="B19" s="73"/>
      <c r="C19" s="21" t="s">
        <v>324</v>
      </c>
      <c r="D19" s="115">
        <f>SUM(E19:H19)</f>
        <v>0</v>
      </c>
      <c r="E19" s="200">
        <v>0</v>
      </c>
      <c r="F19" s="201">
        <v>0</v>
      </c>
      <c r="G19" s="120"/>
      <c r="H19" s="190">
        <v>0</v>
      </c>
      <c r="I19" s="69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4.25" customHeight="1">
      <c r="A20" s="27"/>
      <c r="B20" s="73"/>
      <c r="C20" s="21" t="s">
        <v>42</v>
      </c>
      <c r="D20" s="115">
        <f>SUM(E20:H20)</f>
        <v>0</v>
      </c>
      <c r="E20" s="200">
        <v>0</v>
      </c>
      <c r="F20" s="201">
        <v>0</v>
      </c>
      <c r="G20" s="120"/>
      <c r="H20" s="190">
        <v>0</v>
      </c>
      <c r="I20" s="69"/>
      <c r="J20" s="69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14.25" customHeight="1">
      <c r="A21" s="27"/>
      <c r="B21" s="73"/>
      <c r="C21" s="21" t="s">
        <v>291</v>
      </c>
      <c r="D21" s="115">
        <f>SUM(E21:H21)</f>
        <v>0</v>
      </c>
      <c r="E21" s="200">
        <v>0</v>
      </c>
      <c r="F21" s="201">
        <v>0</v>
      </c>
      <c r="G21" s="120"/>
      <c r="H21" s="190">
        <v>0</v>
      </c>
      <c r="I21" s="69"/>
      <c r="J21" s="69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14.25" customHeight="1">
      <c r="A22" s="27"/>
      <c r="B22" s="74"/>
      <c r="C22" s="75" t="s">
        <v>54</v>
      </c>
      <c r="D22" s="115">
        <f>SUM(E22:H22)</f>
        <v>0</v>
      </c>
      <c r="E22" s="200">
        <v>0</v>
      </c>
      <c r="F22" s="201">
        <v>0</v>
      </c>
      <c r="G22" s="120"/>
      <c r="H22" s="190">
        <v>0</v>
      </c>
      <c r="I22" s="69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14.25" customHeight="1">
      <c r="A23" s="72"/>
      <c r="B23" s="73"/>
      <c r="C23" s="76" t="s">
        <v>304</v>
      </c>
      <c r="D23" s="115">
        <f>SUM(E23:H23)</f>
        <v>0</v>
      </c>
      <c r="E23" s="200">
        <v>0</v>
      </c>
      <c r="F23" s="201">
        <v>0</v>
      </c>
      <c r="G23" s="120"/>
      <c r="H23" s="190">
        <v>0</v>
      </c>
      <c r="I23" s="69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14.25" customHeight="1">
      <c r="A24" s="72"/>
      <c r="B24" s="73"/>
      <c r="C24" s="77" t="s">
        <v>33</v>
      </c>
      <c r="D24" s="115">
        <f>SUM(E24:H24)</f>
        <v>0</v>
      </c>
      <c r="E24" s="200">
        <v>0</v>
      </c>
      <c r="F24" s="201">
        <v>0</v>
      </c>
      <c r="G24" s="120"/>
      <c r="H24" s="190">
        <v>0</v>
      </c>
      <c r="I24" s="69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4.25" customHeight="1">
      <c r="A25" s="72"/>
      <c r="B25" s="73"/>
      <c r="C25" s="21" t="s">
        <v>61</v>
      </c>
      <c r="D25" s="115">
        <f>SUM(E25:H25)</f>
        <v>0</v>
      </c>
      <c r="E25" s="200">
        <v>0</v>
      </c>
      <c r="F25" s="201">
        <v>0</v>
      </c>
      <c r="G25" s="120"/>
      <c r="H25" s="190">
        <v>0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14.25" customHeight="1">
      <c r="A26" s="72"/>
      <c r="B26" s="73"/>
      <c r="C26" s="21" t="s">
        <v>53</v>
      </c>
      <c r="D26" s="115">
        <f>SUM(E26:H26)</f>
        <v>505358.16</v>
      </c>
      <c r="E26" s="200">
        <v>505358.16</v>
      </c>
      <c r="F26" s="201">
        <v>0</v>
      </c>
      <c r="G26" s="120"/>
      <c r="H26" s="190">
        <v>0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14.25" customHeight="1">
      <c r="A27" s="72"/>
      <c r="B27" s="73"/>
      <c r="C27" s="21" t="s">
        <v>34</v>
      </c>
      <c r="D27" s="115">
        <f>SUM(E27:H27)</f>
        <v>0</v>
      </c>
      <c r="E27" s="200">
        <v>0</v>
      </c>
      <c r="F27" s="201">
        <v>0</v>
      </c>
      <c r="G27" s="120"/>
      <c r="H27" s="190">
        <v>0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ht="14.25" customHeight="1">
      <c r="A28" s="78"/>
      <c r="B28" s="29"/>
      <c r="C28" s="21" t="s">
        <v>308</v>
      </c>
      <c r="D28" s="115">
        <f>SUM(E28:H28)</f>
        <v>0</v>
      </c>
      <c r="E28" s="200">
        <v>0</v>
      </c>
      <c r="F28" s="201">
        <v>0</v>
      </c>
      <c r="G28" s="120"/>
      <c r="H28" s="190">
        <v>0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ht="14.25" customHeight="1">
      <c r="A29" s="72"/>
      <c r="B29" s="29"/>
      <c r="C29" s="21" t="s">
        <v>1</v>
      </c>
      <c r="D29" s="115">
        <f>SUM(E29:H29)</f>
        <v>0</v>
      </c>
      <c r="E29" s="200">
        <v>0</v>
      </c>
      <c r="F29" s="201">
        <v>0</v>
      </c>
      <c r="G29" s="120"/>
      <c r="H29" s="190">
        <v>0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ht="14.25" customHeight="1">
      <c r="A30" s="78"/>
      <c r="B30" s="29"/>
      <c r="C30" s="79" t="s">
        <v>220</v>
      </c>
      <c r="D30" s="115">
        <f>SUM(E30:H30)</f>
        <v>0</v>
      </c>
      <c r="E30" s="200">
        <v>0</v>
      </c>
      <c r="F30" s="201">
        <v>0</v>
      </c>
      <c r="G30" s="120"/>
      <c r="H30" s="190">
        <v>0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ht="14.25" customHeight="1">
      <c r="A31" s="78"/>
      <c r="B31" s="29"/>
      <c r="C31" s="21" t="s">
        <v>172</v>
      </c>
      <c r="D31" s="115">
        <f>SUM(E31:H31)</f>
        <v>0</v>
      </c>
      <c r="E31" s="200">
        <v>0</v>
      </c>
      <c r="F31" s="201">
        <v>0</v>
      </c>
      <c r="G31" s="120"/>
      <c r="H31" s="190">
        <v>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ht="14.25" customHeight="1">
      <c r="A32" s="78"/>
      <c r="B32" s="29"/>
      <c r="C32" s="68" t="s">
        <v>10</v>
      </c>
      <c r="D32" s="115">
        <f>SUM(E32:H32)</f>
        <v>0</v>
      </c>
      <c r="E32" s="200">
        <v>0</v>
      </c>
      <c r="F32" s="201">
        <v>0</v>
      </c>
      <c r="G32" s="120"/>
      <c r="H32" s="190">
        <v>0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256" ht="14.25" customHeight="1">
      <c r="A33" s="78"/>
      <c r="B33" s="29"/>
      <c r="C33" s="68" t="s">
        <v>249</v>
      </c>
      <c r="D33" s="115">
        <f>SUM(E33:H33)</f>
        <v>0</v>
      </c>
      <c r="E33" s="200">
        <v>0</v>
      </c>
      <c r="F33" s="201">
        <v>0</v>
      </c>
      <c r="G33" s="120"/>
      <c r="H33" s="190">
        <v>0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ht="14.25" customHeight="1">
      <c r="A34" s="80"/>
      <c r="B34" s="29"/>
      <c r="C34" s="68" t="s">
        <v>40</v>
      </c>
      <c r="D34" s="115">
        <f>SUM(E34:H34)</f>
        <v>0</v>
      </c>
      <c r="E34" s="200">
        <v>0</v>
      </c>
      <c r="F34" s="201">
        <v>0</v>
      </c>
      <c r="G34" s="120"/>
      <c r="H34" s="190">
        <v>0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ht="14.25" customHeight="1">
      <c r="A35" s="81"/>
      <c r="B35" s="28"/>
      <c r="C35" s="68" t="s">
        <v>174</v>
      </c>
      <c r="D35" s="121">
        <f>SUM(E35:H35)</f>
        <v>0</v>
      </c>
      <c r="E35" s="203">
        <v>0</v>
      </c>
      <c r="F35" s="192">
        <v>0</v>
      </c>
      <c r="G35" s="123"/>
      <c r="H35" s="191">
        <v>0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ht="14.25" customHeight="1">
      <c r="A36" s="19"/>
      <c r="B36" s="28"/>
      <c r="C36" s="25"/>
      <c r="D36" s="119"/>
      <c r="E36" s="117"/>
      <c r="F36" s="122"/>
      <c r="G36" s="117"/>
      <c r="H36" s="118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ht="14.25" customHeight="1">
      <c r="A37" s="19"/>
      <c r="B37" s="28"/>
      <c r="C37" s="25" t="s">
        <v>309</v>
      </c>
      <c r="D37" s="29">
        <f>SUM(E37:H37)</f>
        <v>0</v>
      </c>
      <c r="E37" s="117"/>
      <c r="F37" s="117"/>
      <c r="G37" s="117"/>
      <c r="H37" s="118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ht="14.25" customHeight="1">
      <c r="A38" s="19"/>
      <c r="B38" s="28"/>
      <c r="C38" s="25"/>
      <c r="D38" s="116"/>
      <c r="E38" s="117"/>
      <c r="F38" s="117"/>
      <c r="G38" s="117"/>
      <c r="H38" s="118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ht="14.25" customHeight="1">
      <c r="A39" s="61" t="s">
        <v>74</v>
      </c>
      <c r="B39" s="29">
        <f>SUM(B6,B10)</f>
        <v>5250676.59</v>
      </c>
      <c r="C39" s="19" t="s">
        <v>123</v>
      </c>
      <c r="D39" s="26">
        <f>SUM(D7:D37)</f>
        <v>5250676.590000001</v>
      </c>
      <c r="E39" s="26">
        <f>SUM(E7:E37)</f>
        <v>5250676.590000001</v>
      </c>
      <c r="F39" s="26">
        <f>SUM(F7:F37)</f>
        <v>0</v>
      </c>
      <c r="G39" s="26">
        <f>SUM(G7:G37)</f>
        <v>0</v>
      </c>
      <c r="H39" s="26">
        <f>SUM(H7:H37)</f>
        <v>0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ht="14.25" customHeight="1">
      <c r="A40" s="56"/>
      <c r="B40" s="10"/>
      <c r="C40" s="10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2:256" ht="14.25" customHeight="1">
      <c r="B41" s="10"/>
      <c r="C41" s="1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ht="14.25" customHeight="1">
      <c r="B42" s="10"/>
    </row>
    <row r="43" spans="2:3" ht="14.25" customHeight="1">
      <c r="B43" s="10"/>
      <c r="C43" s="10"/>
    </row>
  </sheetData>
  <sheetProtection/>
  <mergeCells count="2">
    <mergeCell ref="A4:B4"/>
    <mergeCell ref="C4:H4"/>
  </mergeCells>
  <printOptions/>
  <pageMargins left="0.74999998873613" right="0.74999998873613" top="0.19685039370078738" bottom="0.19685039370078738" header="0.4999999924907534" footer="0.499999992490753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9.16015625" style="14" customWidth="1"/>
    <col min="2" max="2" width="11.83203125" style="14" customWidth="1"/>
    <col min="3" max="3" width="12.33203125" style="14" customWidth="1"/>
    <col min="4" max="4" width="54.83203125" style="14" customWidth="1"/>
    <col min="5" max="12" width="19" style="14" customWidth="1"/>
    <col min="13" max="15" width="9.33203125" style="14" customWidth="1"/>
    <col min="16" max="16" width="16.33203125" style="14" customWidth="1"/>
    <col min="17" max="25" width="12.16015625" style="14" customWidth="1"/>
    <col min="26" max="256" width="12.33203125" style="14" customWidth="1"/>
  </cols>
  <sheetData>
    <row r="1" spans="1:256" ht="14.2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 t="s">
        <v>222</v>
      </c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spans="1:256" ht="18" customHeight="1">
      <c r="A2" s="145" t="s">
        <v>389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14.25" customHeight="1">
      <c r="A3" s="204" t="s">
        <v>211</v>
      </c>
      <c r="B3" s="87"/>
      <c r="C3" s="88"/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5" t="s">
        <v>26</v>
      </c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spans="1:256" ht="14.25" customHeight="1">
      <c r="A4" s="146" t="s">
        <v>102</v>
      </c>
      <c r="B4" s="147"/>
      <c r="C4" s="147"/>
      <c r="D4" s="147"/>
      <c r="E4" s="148" t="s">
        <v>311</v>
      </c>
      <c r="F4" s="150" t="s">
        <v>167</v>
      </c>
      <c r="G4" s="151"/>
      <c r="H4" s="151"/>
      <c r="I4" s="151"/>
      <c r="J4" s="151"/>
      <c r="K4" s="151"/>
      <c r="L4" s="151"/>
      <c r="M4" s="151"/>
      <c r="N4" s="151"/>
      <c r="O4" s="152"/>
      <c r="P4" s="141" t="s">
        <v>200</v>
      </c>
      <c r="Q4" s="141"/>
      <c r="R4" s="141"/>
      <c r="S4" s="141"/>
      <c r="T4" s="141"/>
      <c r="U4" s="141"/>
      <c r="V4" s="141"/>
      <c r="W4" s="141"/>
      <c r="X4" s="141"/>
      <c r="Y4" s="141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ht="14.25" customHeight="1">
      <c r="A5" s="146" t="s">
        <v>393</v>
      </c>
      <c r="B5" s="147"/>
      <c r="C5" s="153" t="s">
        <v>165</v>
      </c>
      <c r="D5" s="186" t="s">
        <v>316</v>
      </c>
      <c r="E5" s="148"/>
      <c r="F5" s="141" t="s">
        <v>97</v>
      </c>
      <c r="G5" s="141" t="s">
        <v>58</v>
      </c>
      <c r="H5" s="141"/>
      <c r="I5" s="141"/>
      <c r="J5" s="141" t="s">
        <v>237</v>
      </c>
      <c r="K5" s="141"/>
      <c r="L5" s="141"/>
      <c r="M5" s="142" t="s">
        <v>334</v>
      </c>
      <c r="N5" s="142"/>
      <c r="O5" s="142"/>
      <c r="P5" s="143" t="s">
        <v>97</v>
      </c>
      <c r="Q5" s="141" t="s">
        <v>251</v>
      </c>
      <c r="R5" s="141"/>
      <c r="S5" s="141"/>
      <c r="T5" s="141" t="s">
        <v>375</v>
      </c>
      <c r="U5" s="141"/>
      <c r="V5" s="141"/>
      <c r="W5" s="141" t="s">
        <v>89</v>
      </c>
      <c r="X5" s="141"/>
      <c r="Y5" s="141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ht="14.25" customHeight="1">
      <c r="A6" s="91" t="s">
        <v>161</v>
      </c>
      <c r="B6" s="91" t="s">
        <v>275</v>
      </c>
      <c r="C6" s="154"/>
      <c r="D6" s="155"/>
      <c r="E6" s="149"/>
      <c r="F6" s="143"/>
      <c r="G6" s="90" t="s">
        <v>216</v>
      </c>
      <c r="H6" s="92" t="s">
        <v>37</v>
      </c>
      <c r="I6" s="92" t="s">
        <v>234</v>
      </c>
      <c r="J6" s="90" t="s">
        <v>216</v>
      </c>
      <c r="K6" s="90" t="s">
        <v>37</v>
      </c>
      <c r="L6" s="90" t="s">
        <v>234</v>
      </c>
      <c r="M6" s="93" t="s">
        <v>216</v>
      </c>
      <c r="N6" s="93" t="s">
        <v>37</v>
      </c>
      <c r="O6" s="93" t="s">
        <v>234</v>
      </c>
      <c r="P6" s="144"/>
      <c r="Q6" s="90" t="s">
        <v>216</v>
      </c>
      <c r="R6" s="90" t="s">
        <v>37</v>
      </c>
      <c r="S6" s="90" t="s">
        <v>234</v>
      </c>
      <c r="T6" s="90" t="s">
        <v>216</v>
      </c>
      <c r="U6" s="90" t="s">
        <v>37</v>
      </c>
      <c r="V6" s="92" t="s">
        <v>234</v>
      </c>
      <c r="W6" s="92" t="s">
        <v>216</v>
      </c>
      <c r="X6" s="90" t="s">
        <v>37</v>
      </c>
      <c r="Y6" s="90" t="s">
        <v>234</v>
      </c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ht="14.25" customHeight="1">
      <c r="A7" s="194"/>
      <c r="B7" s="194"/>
      <c r="C7" s="194"/>
      <c r="D7" s="194" t="s">
        <v>97</v>
      </c>
      <c r="E7" s="195">
        <f>E8</f>
        <v>5250676.59</v>
      </c>
      <c r="F7" s="195">
        <f>F8</f>
        <v>5250676.59</v>
      </c>
      <c r="G7" s="195">
        <f>G8</f>
        <v>5250676.59</v>
      </c>
      <c r="H7" s="195">
        <f>H8</f>
        <v>5250676.59</v>
      </c>
      <c r="I7" s="195">
        <f>I8</f>
        <v>0</v>
      </c>
      <c r="J7" s="195">
        <f>J8</f>
        <v>0</v>
      </c>
      <c r="K7" s="195">
        <f>K8</f>
        <v>0</v>
      </c>
      <c r="L7" s="191">
        <f>L8</f>
        <v>0</v>
      </c>
      <c r="M7" s="199">
        <f>SUM(0)</f>
        <v>0</v>
      </c>
      <c r="N7" s="195">
        <f>SUM(0)</f>
        <v>0</v>
      </c>
      <c r="O7" s="195">
        <f>SUM(0)</f>
        <v>0</v>
      </c>
      <c r="P7" s="195">
        <f>P8</f>
        <v>0</v>
      </c>
      <c r="Q7" s="195">
        <f>Q8</f>
        <v>0</v>
      </c>
      <c r="R7" s="195">
        <f>R8</f>
        <v>0</v>
      </c>
      <c r="S7" s="195">
        <f>S8</f>
        <v>0</v>
      </c>
      <c r="T7" s="195">
        <f>T8</f>
        <v>0</v>
      </c>
      <c r="U7" s="195">
        <f>U8</f>
        <v>0</v>
      </c>
      <c r="V7" s="191">
        <f>V8</f>
        <v>0</v>
      </c>
      <c r="W7" s="205">
        <f>SUM(0)</f>
        <v>0</v>
      </c>
      <c r="X7" s="206">
        <f>SUM(0)</f>
        <v>0</v>
      </c>
      <c r="Y7" s="206">
        <f>SUM(0)</f>
        <v>0</v>
      </c>
      <c r="Z7" s="94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ht="14.25" customHeight="1">
      <c r="A8" s="194"/>
      <c r="B8" s="194"/>
      <c r="C8" s="194" t="s">
        <v>69</v>
      </c>
      <c r="D8" s="194" t="s">
        <v>259</v>
      </c>
      <c r="E8" s="195">
        <f>E9+E13+E18+E20</f>
        <v>5250676.59</v>
      </c>
      <c r="F8" s="195">
        <f>F9+F13+F18+F20</f>
        <v>5250676.59</v>
      </c>
      <c r="G8" s="195">
        <f>G9+G13+G18+G20</f>
        <v>5250676.59</v>
      </c>
      <c r="H8" s="195">
        <f>H9+H13+H18+H20</f>
        <v>5250676.59</v>
      </c>
      <c r="I8" s="195">
        <f>I9+I13+I18+I20</f>
        <v>0</v>
      </c>
      <c r="J8" s="195">
        <f>J9+J13+J18+J20</f>
        <v>0</v>
      </c>
      <c r="K8" s="195">
        <f>K9+K13+K18+K20</f>
        <v>0</v>
      </c>
      <c r="L8" s="191">
        <f>L9+L13+L18+L20</f>
        <v>0</v>
      </c>
      <c r="M8" s="199">
        <f>SUM(0)</f>
        <v>0</v>
      </c>
      <c r="N8" s="195">
        <f>SUM(0)</f>
        <v>0</v>
      </c>
      <c r="O8" s="195">
        <f>SUM(0)</f>
        <v>0</v>
      </c>
      <c r="P8" s="195">
        <f>P9+P13+P18+P20</f>
        <v>0</v>
      </c>
      <c r="Q8" s="195">
        <f>Q9+Q13+Q18+Q20</f>
        <v>0</v>
      </c>
      <c r="R8" s="195">
        <f>R9+R13+R18+R20</f>
        <v>0</v>
      </c>
      <c r="S8" s="195">
        <f>S9+S13+S18+S20</f>
        <v>0</v>
      </c>
      <c r="T8" s="195">
        <f>T9+T13+T18+T20</f>
        <v>0</v>
      </c>
      <c r="U8" s="195">
        <f>U9+U13+U18+U20</f>
        <v>0</v>
      </c>
      <c r="V8" s="191">
        <f>V9+V13+V18+V20</f>
        <v>0</v>
      </c>
      <c r="W8" s="205">
        <f>SUM(0)</f>
        <v>0</v>
      </c>
      <c r="X8" s="206">
        <f>SUM(0)</f>
        <v>0</v>
      </c>
      <c r="Y8" s="206">
        <f>SUM(0)</f>
        <v>0</v>
      </c>
      <c r="Z8" s="86"/>
      <c r="AA8" s="94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ht="14.25" customHeight="1">
      <c r="A9" s="194"/>
      <c r="B9" s="194"/>
      <c r="C9" s="194" t="s">
        <v>383</v>
      </c>
      <c r="D9" s="194" t="s">
        <v>120</v>
      </c>
      <c r="E9" s="195">
        <f>SUM(E10:E12)</f>
        <v>4263343.35</v>
      </c>
      <c r="F9" s="195">
        <f>SUM(F10:F12)</f>
        <v>4263343.35</v>
      </c>
      <c r="G9" s="195">
        <f>SUM(G10:G12)</f>
        <v>4263343.35</v>
      </c>
      <c r="H9" s="195">
        <f>SUM(H10:H12)</f>
        <v>4263343.35</v>
      </c>
      <c r="I9" s="195">
        <f>SUM(I10:I12)</f>
        <v>0</v>
      </c>
      <c r="J9" s="195">
        <f>SUM(J10:J12)</f>
        <v>0</v>
      </c>
      <c r="K9" s="195">
        <f>SUM(K10:K12)</f>
        <v>0</v>
      </c>
      <c r="L9" s="191">
        <f>SUM(L10:L12)</f>
        <v>0</v>
      </c>
      <c r="M9" s="199">
        <f>SUM(0)</f>
        <v>0</v>
      </c>
      <c r="N9" s="195">
        <f>SUM(0)</f>
        <v>0</v>
      </c>
      <c r="O9" s="195">
        <f>SUM(0)</f>
        <v>0</v>
      </c>
      <c r="P9" s="195">
        <f>SUM(P10:P12)</f>
        <v>0</v>
      </c>
      <c r="Q9" s="195">
        <f>SUM(Q10:Q12)</f>
        <v>0</v>
      </c>
      <c r="R9" s="195">
        <f>SUM(R10:R12)</f>
        <v>0</v>
      </c>
      <c r="S9" s="195">
        <f>SUM(S10:S12)</f>
        <v>0</v>
      </c>
      <c r="T9" s="195">
        <f>SUM(T10:T12)</f>
        <v>0</v>
      </c>
      <c r="U9" s="195">
        <f>SUM(U10:U12)</f>
        <v>0</v>
      </c>
      <c r="V9" s="191">
        <f>SUM(V10:V12)</f>
        <v>0</v>
      </c>
      <c r="W9" s="205">
        <f>SUM(0)</f>
        <v>0</v>
      </c>
      <c r="X9" s="206">
        <f>SUM(0)</f>
        <v>0</v>
      </c>
      <c r="Y9" s="206">
        <f>SUM(0)</f>
        <v>0</v>
      </c>
      <c r="Z9" s="97"/>
      <c r="AA9" s="9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</row>
    <row r="10" spans="1:256" ht="14.25" customHeight="1">
      <c r="A10" s="194" t="s">
        <v>131</v>
      </c>
      <c r="B10" s="194" t="s">
        <v>356</v>
      </c>
      <c r="C10" s="194" t="s">
        <v>363</v>
      </c>
      <c r="D10" s="194" t="s">
        <v>6</v>
      </c>
      <c r="E10" s="195">
        <v>2953750</v>
      </c>
      <c r="F10" s="195">
        <v>2953750</v>
      </c>
      <c r="G10" s="195">
        <v>2953750</v>
      </c>
      <c r="H10" s="195">
        <v>2953750</v>
      </c>
      <c r="I10" s="195">
        <v>0</v>
      </c>
      <c r="J10" s="195">
        <v>0</v>
      </c>
      <c r="K10" s="195">
        <v>0</v>
      </c>
      <c r="L10" s="191">
        <v>0</v>
      </c>
      <c r="M10" s="199">
        <f>SUM(0)</f>
        <v>0</v>
      </c>
      <c r="N10" s="195">
        <f>SUM(0)</f>
        <v>0</v>
      </c>
      <c r="O10" s="195">
        <f>SUM(0)</f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1">
        <v>0</v>
      </c>
      <c r="W10" s="205">
        <f>SUM(0)</f>
        <v>0</v>
      </c>
      <c r="X10" s="206">
        <f>SUM(0)</f>
        <v>0</v>
      </c>
      <c r="Y10" s="206">
        <f>SUM(0)</f>
        <v>0</v>
      </c>
      <c r="Z10" s="97"/>
      <c r="AA10" s="96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ht="14.25" customHeight="1">
      <c r="A11" s="194" t="s">
        <v>131</v>
      </c>
      <c r="B11" s="194" t="s">
        <v>260</v>
      </c>
      <c r="C11" s="194" t="s">
        <v>363</v>
      </c>
      <c r="D11" s="194" t="s">
        <v>255</v>
      </c>
      <c r="E11" s="195">
        <v>804235.19</v>
      </c>
      <c r="F11" s="195">
        <v>804235.19</v>
      </c>
      <c r="G11" s="195">
        <v>804235.19</v>
      </c>
      <c r="H11" s="195">
        <v>804235.19</v>
      </c>
      <c r="I11" s="195">
        <v>0</v>
      </c>
      <c r="J11" s="195">
        <v>0</v>
      </c>
      <c r="K11" s="195">
        <v>0</v>
      </c>
      <c r="L11" s="191">
        <v>0</v>
      </c>
      <c r="M11" s="199">
        <f>SUM(0)</f>
        <v>0</v>
      </c>
      <c r="N11" s="195">
        <f>SUM(0)</f>
        <v>0</v>
      </c>
      <c r="O11" s="195">
        <f>SUM(0)</f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1">
        <v>0</v>
      </c>
      <c r="W11" s="205">
        <f>SUM(0)</f>
        <v>0</v>
      </c>
      <c r="X11" s="206">
        <f>SUM(0)</f>
        <v>0</v>
      </c>
      <c r="Y11" s="206">
        <f>SUM(0)</f>
        <v>0</v>
      </c>
      <c r="Z11" s="97"/>
      <c r="AA11" s="96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1:256" ht="14.25" customHeight="1">
      <c r="A12" s="194" t="s">
        <v>131</v>
      </c>
      <c r="B12" s="194" t="s">
        <v>164</v>
      </c>
      <c r="C12" s="194" t="s">
        <v>363</v>
      </c>
      <c r="D12" s="194" t="s">
        <v>396</v>
      </c>
      <c r="E12" s="195">
        <v>505358.16</v>
      </c>
      <c r="F12" s="195">
        <v>505358.16</v>
      </c>
      <c r="G12" s="195">
        <v>505358.16</v>
      </c>
      <c r="H12" s="195">
        <v>505358.16</v>
      </c>
      <c r="I12" s="195">
        <v>0</v>
      </c>
      <c r="J12" s="195">
        <v>0</v>
      </c>
      <c r="K12" s="195">
        <v>0</v>
      </c>
      <c r="L12" s="191">
        <v>0</v>
      </c>
      <c r="M12" s="199">
        <f>SUM(0)</f>
        <v>0</v>
      </c>
      <c r="N12" s="195">
        <f>SUM(0)</f>
        <v>0</v>
      </c>
      <c r="O12" s="195">
        <f>SUM(0)</f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1">
        <v>0</v>
      </c>
      <c r="W12" s="205">
        <f>SUM(0)</f>
        <v>0</v>
      </c>
      <c r="X12" s="206">
        <f>SUM(0)</f>
        <v>0</v>
      </c>
      <c r="Y12" s="206">
        <f>SUM(0)</f>
        <v>0</v>
      </c>
      <c r="Z12" s="97"/>
      <c r="AA12" s="96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ht="14.25" customHeight="1">
      <c r="A13" s="194"/>
      <c r="B13" s="194"/>
      <c r="C13" s="194" t="s">
        <v>284</v>
      </c>
      <c r="D13" s="194" t="s">
        <v>277</v>
      </c>
      <c r="E13" s="195">
        <f>SUM(E14:E17)</f>
        <v>780657.4</v>
      </c>
      <c r="F13" s="195">
        <f>SUM(F14:F17)</f>
        <v>780657.4</v>
      </c>
      <c r="G13" s="195">
        <f>SUM(G14:G17)</f>
        <v>780657.4</v>
      </c>
      <c r="H13" s="195">
        <f>SUM(H14:H17)</f>
        <v>780657.4</v>
      </c>
      <c r="I13" s="195">
        <f>SUM(I14:I17)</f>
        <v>0</v>
      </c>
      <c r="J13" s="195">
        <f>SUM(J14:J17)</f>
        <v>0</v>
      </c>
      <c r="K13" s="195">
        <f>SUM(K14:K17)</f>
        <v>0</v>
      </c>
      <c r="L13" s="191">
        <f>SUM(L14:L17)</f>
        <v>0</v>
      </c>
      <c r="M13" s="199">
        <f>SUM(0)</f>
        <v>0</v>
      </c>
      <c r="N13" s="195">
        <f>SUM(0)</f>
        <v>0</v>
      </c>
      <c r="O13" s="195">
        <f>SUM(0)</f>
        <v>0</v>
      </c>
      <c r="P13" s="195">
        <f>SUM(P14:P17)</f>
        <v>0</v>
      </c>
      <c r="Q13" s="195">
        <f>SUM(Q14:Q17)</f>
        <v>0</v>
      </c>
      <c r="R13" s="195">
        <f>SUM(R14:R17)</f>
        <v>0</v>
      </c>
      <c r="S13" s="195">
        <f>SUM(S14:S17)</f>
        <v>0</v>
      </c>
      <c r="T13" s="195">
        <f>SUM(T14:T17)</f>
        <v>0</v>
      </c>
      <c r="U13" s="195">
        <f>SUM(U14:U17)</f>
        <v>0</v>
      </c>
      <c r="V13" s="191">
        <f>SUM(V14:V17)</f>
        <v>0</v>
      </c>
      <c r="W13" s="205">
        <f>SUM(0)</f>
        <v>0</v>
      </c>
      <c r="X13" s="206">
        <f>SUM(0)</f>
        <v>0</v>
      </c>
      <c r="Y13" s="206">
        <f>SUM(0)</f>
        <v>0</v>
      </c>
      <c r="Z13" s="96"/>
      <c r="AA13" s="9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256" ht="14.25" customHeight="1">
      <c r="A14" s="194" t="s">
        <v>23</v>
      </c>
      <c r="B14" s="194" t="s">
        <v>254</v>
      </c>
      <c r="C14" s="194" t="s">
        <v>363</v>
      </c>
      <c r="D14" s="194" t="s">
        <v>219</v>
      </c>
      <c r="E14" s="195">
        <v>609657.4</v>
      </c>
      <c r="F14" s="195">
        <v>609657.4</v>
      </c>
      <c r="G14" s="195">
        <v>609657.4</v>
      </c>
      <c r="H14" s="195">
        <v>609657.4</v>
      </c>
      <c r="I14" s="195">
        <v>0</v>
      </c>
      <c r="J14" s="195">
        <v>0</v>
      </c>
      <c r="K14" s="195">
        <v>0</v>
      </c>
      <c r="L14" s="191">
        <v>0</v>
      </c>
      <c r="M14" s="199">
        <f>SUM(0)</f>
        <v>0</v>
      </c>
      <c r="N14" s="195">
        <f>SUM(0)</f>
        <v>0</v>
      </c>
      <c r="O14" s="195">
        <f>SUM(0)</f>
        <v>0</v>
      </c>
      <c r="P14" s="195">
        <v>0</v>
      </c>
      <c r="Q14" s="195">
        <v>0</v>
      </c>
      <c r="R14" s="195">
        <v>0</v>
      </c>
      <c r="S14" s="195">
        <v>0</v>
      </c>
      <c r="T14" s="195">
        <v>0</v>
      </c>
      <c r="U14" s="195">
        <v>0</v>
      </c>
      <c r="V14" s="191">
        <v>0</v>
      </c>
      <c r="W14" s="205">
        <f>SUM(0)</f>
        <v>0</v>
      </c>
      <c r="X14" s="206">
        <f>SUM(0)</f>
        <v>0</v>
      </c>
      <c r="Y14" s="206">
        <f>SUM(0)</f>
        <v>0</v>
      </c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</row>
    <row r="15" spans="1:256" ht="14.25" customHeight="1">
      <c r="A15" s="194" t="s">
        <v>23</v>
      </c>
      <c r="B15" s="194" t="s">
        <v>349</v>
      </c>
      <c r="C15" s="194" t="s">
        <v>363</v>
      </c>
      <c r="D15" s="194" t="s">
        <v>236</v>
      </c>
      <c r="E15" s="195">
        <v>26395</v>
      </c>
      <c r="F15" s="195">
        <v>26395</v>
      </c>
      <c r="G15" s="195">
        <v>26395</v>
      </c>
      <c r="H15" s="195">
        <v>26395</v>
      </c>
      <c r="I15" s="195">
        <v>0</v>
      </c>
      <c r="J15" s="195">
        <v>0</v>
      </c>
      <c r="K15" s="195">
        <v>0</v>
      </c>
      <c r="L15" s="191">
        <v>0</v>
      </c>
      <c r="M15" s="199">
        <f>SUM(0)</f>
        <v>0</v>
      </c>
      <c r="N15" s="195">
        <f>SUM(0)</f>
        <v>0</v>
      </c>
      <c r="O15" s="195">
        <f>SUM(0)</f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1">
        <v>0</v>
      </c>
      <c r="W15" s="205">
        <f>SUM(0)</f>
        <v>0</v>
      </c>
      <c r="X15" s="206">
        <f>SUM(0)</f>
        <v>0</v>
      </c>
      <c r="Y15" s="206">
        <f>SUM(0)</f>
        <v>0</v>
      </c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ht="14.25" customHeight="1">
      <c r="A16" s="194" t="s">
        <v>23</v>
      </c>
      <c r="B16" s="194" t="s">
        <v>162</v>
      </c>
      <c r="C16" s="194" t="s">
        <v>363</v>
      </c>
      <c r="D16" s="194" t="s">
        <v>159</v>
      </c>
      <c r="E16" s="195">
        <v>140000</v>
      </c>
      <c r="F16" s="195">
        <v>140000</v>
      </c>
      <c r="G16" s="195">
        <v>140000</v>
      </c>
      <c r="H16" s="195">
        <v>140000</v>
      </c>
      <c r="I16" s="195">
        <v>0</v>
      </c>
      <c r="J16" s="195">
        <v>0</v>
      </c>
      <c r="K16" s="195">
        <v>0</v>
      </c>
      <c r="L16" s="191">
        <v>0</v>
      </c>
      <c r="M16" s="199">
        <f>SUM(0)</f>
        <v>0</v>
      </c>
      <c r="N16" s="195">
        <f>SUM(0)</f>
        <v>0</v>
      </c>
      <c r="O16" s="195">
        <f>SUM(0)</f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1">
        <v>0</v>
      </c>
      <c r="W16" s="205">
        <f>SUM(0)</f>
        <v>0</v>
      </c>
      <c r="X16" s="206">
        <f>SUM(0)</f>
        <v>0</v>
      </c>
      <c r="Y16" s="206">
        <f>SUM(0)</f>
        <v>0</v>
      </c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1:256" ht="14.25" customHeight="1">
      <c r="A17" s="194" t="s">
        <v>23</v>
      </c>
      <c r="B17" s="194" t="s">
        <v>185</v>
      </c>
      <c r="C17" s="194" t="s">
        <v>363</v>
      </c>
      <c r="D17" s="194" t="s">
        <v>154</v>
      </c>
      <c r="E17" s="195">
        <v>4605</v>
      </c>
      <c r="F17" s="195">
        <v>4605</v>
      </c>
      <c r="G17" s="195">
        <v>4605</v>
      </c>
      <c r="H17" s="195">
        <v>4605</v>
      </c>
      <c r="I17" s="195">
        <v>0</v>
      </c>
      <c r="J17" s="195">
        <v>0</v>
      </c>
      <c r="K17" s="195">
        <v>0</v>
      </c>
      <c r="L17" s="191">
        <v>0</v>
      </c>
      <c r="M17" s="199">
        <f>SUM(0)</f>
        <v>0</v>
      </c>
      <c r="N17" s="195">
        <f>SUM(0)</f>
        <v>0</v>
      </c>
      <c r="O17" s="195">
        <f>SUM(0)</f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1">
        <v>0</v>
      </c>
      <c r="W17" s="205">
        <f>SUM(0)</f>
        <v>0</v>
      </c>
      <c r="X17" s="206">
        <f>SUM(0)</f>
        <v>0</v>
      </c>
      <c r="Y17" s="206">
        <f>SUM(0)</f>
        <v>0</v>
      </c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</row>
    <row r="18" spans="1:256" ht="14.25" customHeight="1">
      <c r="A18" s="194"/>
      <c r="B18" s="194"/>
      <c r="C18" s="194" t="s">
        <v>380</v>
      </c>
      <c r="D18" s="194" t="s">
        <v>359</v>
      </c>
      <c r="E18" s="195">
        <f>E19</f>
        <v>147568</v>
      </c>
      <c r="F18" s="195">
        <f>F19</f>
        <v>147568</v>
      </c>
      <c r="G18" s="195">
        <f>G19</f>
        <v>147568</v>
      </c>
      <c r="H18" s="195">
        <f>H19</f>
        <v>147568</v>
      </c>
      <c r="I18" s="195">
        <f>I19</f>
        <v>0</v>
      </c>
      <c r="J18" s="195">
        <f>J19</f>
        <v>0</v>
      </c>
      <c r="K18" s="195">
        <f>K19</f>
        <v>0</v>
      </c>
      <c r="L18" s="191">
        <f>L19</f>
        <v>0</v>
      </c>
      <c r="M18" s="199">
        <f>SUM(0)</f>
        <v>0</v>
      </c>
      <c r="N18" s="195">
        <f>SUM(0)</f>
        <v>0</v>
      </c>
      <c r="O18" s="195">
        <f>SUM(0)</f>
        <v>0</v>
      </c>
      <c r="P18" s="195">
        <f>P19</f>
        <v>0</v>
      </c>
      <c r="Q18" s="195">
        <f>Q19</f>
        <v>0</v>
      </c>
      <c r="R18" s="195">
        <f>R19</f>
        <v>0</v>
      </c>
      <c r="S18" s="195">
        <f>S19</f>
        <v>0</v>
      </c>
      <c r="T18" s="195">
        <f>T19</f>
        <v>0</v>
      </c>
      <c r="U18" s="195">
        <f>U19</f>
        <v>0</v>
      </c>
      <c r="V18" s="191">
        <f>V19</f>
        <v>0</v>
      </c>
      <c r="W18" s="205">
        <f>SUM(0)</f>
        <v>0</v>
      </c>
      <c r="X18" s="206">
        <f>SUM(0)</f>
        <v>0</v>
      </c>
      <c r="Y18" s="206">
        <f>SUM(0)</f>
        <v>0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ht="14.25" customHeight="1">
      <c r="A19" s="194" t="s">
        <v>128</v>
      </c>
      <c r="B19" s="194" t="s">
        <v>39</v>
      </c>
      <c r="C19" s="194" t="s">
        <v>363</v>
      </c>
      <c r="D19" s="194" t="s">
        <v>119</v>
      </c>
      <c r="E19" s="195">
        <v>147568</v>
      </c>
      <c r="F19" s="195">
        <v>147568</v>
      </c>
      <c r="G19" s="195">
        <v>147568</v>
      </c>
      <c r="H19" s="195">
        <v>147568</v>
      </c>
      <c r="I19" s="195">
        <v>0</v>
      </c>
      <c r="J19" s="195">
        <v>0</v>
      </c>
      <c r="K19" s="195">
        <v>0</v>
      </c>
      <c r="L19" s="191">
        <v>0</v>
      </c>
      <c r="M19" s="199">
        <f>SUM(0)</f>
        <v>0</v>
      </c>
      <c r="N19" s="195">
        <f>SUM(0)</f>
        <v>0</v>
      </c>
      <c r="O19" s="195">
        <f>SUM(0)</f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1">
        <v>0</v>
      </c>
      <c r="W19" s="205">
        <f>SUM(0)</f>
        <v>0</v>
      </c>
      <c r="X19" s="206">
        <f>SUM(0)</f>
        <v>0</v>
      </c>
      <c r="Y19" s="206">
        <f>SUM(0)</f>
        <v>0</v>
      </c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56" ht="14.25" customHeight="1">
      <c r="A20" s="194"/>
      <c r="B20" s="194"/>
      <c r="C20" s="194" t="s">
        <v>379</v>
      </c>
      <c r="D20" s="194" t="s">
        <v>135</v>
      </c>
      <c r="E20" s="195">
        <f>SUM(E21:E23)</f>
        <v>59107.84</v>
      </c>
      <c r="F20" s="195">
        <f>SUM(F21:F23)</f>
        <v>59107.84</v>
      </c>
      <c r="G20" s="195">
        <f>SUM(G21:G23)</f>
        <v>59107.84</v>
      </c>
      <c r="H20" s="195">
        <f>SUM(H21:H23)</f>
        <v>59107.84</v>
      </c>
      <c r="I20" s="195">
        <f>SUM(I21:I23)</f>
        <v>0</v>
      </c>
      <c r="J20" s="195">
        <f>SUM(J21:J23)</f>
        <v>0</v>
      </c>
      <c r="K20" s="195">
        <f>SUM(K21:K23)</f>
        <v>0</v>
      </c>
      <c r="L20" s="191">
        <f>SUM(L21:L23)</f>
        <v>0</v>
      </c>
      <c r="M20" s="199">
        <f>SUM(0)</f>
        <v>0</v>
      </c>
      <c r="N20" s="195">
        <f>SUM(0)</f>
        <v>0</v>
      </c>
      <c r="O20" s="195">
        <f>SUM(0)</f>
        <v>0</v>
      </c>
      <c r="P20" s="195">
        <f>SUM(P21:P23)</f>
        <v>0</v>
      </c>
      <c r="Q20" s="195">
        <f>SUM(Q21:Q23)</f>
        <v>0</v>
      </c>
      <c r="R20" s="195">
        <f>SUM(R21:R23)</f>
        <v>0</v>
      </c>
      <c r="S20" s="195">
        <f>SUM(S21:S23)</f>
        <v>0</v>
      </c>
      <c r="T20" s="195">
        <f>SUM(T21:T23)</f>
        <v>0</v>
      </c>
      <c r="U20" s="195">
        <f>SUM(U21:U23)</f>
        <v>0</v>
      </c>
      <c r="V20" s="191">
        <f>SUM(V21:V23)</f>
        <v>0</v>
      </c>
      <c r="W20" s="205">
        <f>SUM(0)</f>
        <v>0</v>
      </c>
      <c r="X20" s="206">
        <f>SUM(0)</f>
        <v>0</v>
      </c>
      <c r="Y20" s="206">
        <f>SUM(0)</f>
        <v>0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1:256" ht="14.25" customHeight="1">
      <c r="A21" s="194" t="s">
        <v>127</v>
      </c>
      <c r="B21" s="194" t="s">
        <v>12</v>
      </c>
      <c r="C21" s="194" t="s">
        <v>363</v>
      </c>
      <c r="D21" s="194" t="s">
        <v>288</v>
      </c>
      <c r="E21" s="195">
        <v>17100</v>
      </c>
      <c r="F21" s="195">
        <v>17100</v>
      </c>
      <c r="G21" s="195">
        <v>17100</v>
      </c>
      <c r="H21" s="195">
        <v>17100</v>
      </c>
      <c r="I21" s="195">
        <v>0</v>
      </c>
      <c r="J21" s="195">
        <v>0</v>
      </c>
      <c r="K21" s="195">
        <v>0</v>
      </c>
      <c r="L21" s="191">
        <v>0</v>
      </c>
      <c r="M21" s="199">
        <f>SUM(0)</f>
        <v>0</v>
      </c>
      <c r="N21" s="195">
        <f>SUM(0)</f>
        <v>0</v>
      </c>
      <c r="O21" s="195">
        <f>SUM(0)</f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1">
        <v>0</v>
      </c>
      <c r="W21" s="205">
        <f>SUM(0)</f>
        <v>0</v>
      </c>
      <c r="X21" s="206">
        <f>SUM(0)</f>
        <v>0</v>
      </c>
      <c r="Y21" s="206">
        <f>SUM(0)</f>
        <v>0</v>
      </c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</row>
    <row r="22" spans="1:256" ht="14.25" customHeight="1">
      <c r="A22" s="194" t="s">
        <v>127</v>
      </c>
      <c r="B22" s="194" t="s">
        <v>14</v>
      </c>
      <c r="C22" s="194" t="s">
        <v>363</v>
      </c>
      <c r="D22" s="194" t="s">
        <v>157</v>
      </c>
      <c r="E22" s="195">
        <v>13624</v>
      </c>
      <c r="F22" s="195">
        <v>13624</v>
      </c>
      <c r="G22" s="195">
        <v>13624</v>
      </c>
      <c r="H22" s="195">
        <v>13624</v>
      </c>
      <c r="I22" s="195">
        <v>0</v>
      </c>
      <c r="J22" s="195">
        <v>0</v>
      </c>
      <c r="K22" s="195">
        <v>0</v>
      </c>
      <c r="L22" s="191">
        <v>0</v>
      </c>
      <c r="M22" s="199">
        <f>SUM(0)</f>
        <v>0</v>
      </c>
      <c r="N22" s="195">
        <f>SUM(0)</f>
        <v>0</v>
      </c>
      <c r="O22" s="195">
        <f>SUM(0)</f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1">
        <v>0</v>
      </c>
      <c r="W22" s="205">
        <f>SUM(0)</f>
        <v>0</v>
      </c>
      <c r="X22" s="206">
        <f>SUM(0)</f>
        <v>0</v>
      </c>
      <c r="Y22" s="206">
        <f>SUM(0)</f>
        <v>0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</row>
    <row r="23" spans="1:256" ht="14.25" customHeight="1">
      <c r="A23" s="194" t="s">
        <v>127</v>
      </c>
      <c r="B23" s="194" t="s">
        <v>336</v>
      </c>
      <c r="C23" s="194" t="s">
        <v>363</v>
      </c>
      <c r="D23" s="194" t="s">
        <v>190</v>
      </c>
      <c r="E23" s="195">
        <v>28383.84</v>
      </c>
      <c r="F23" s="195">
        <v>28383.84</v>
      </c>
      <c r="G23" s="195">
        <v>28383.84</v>
      </c>
      <c r="H23" s="195">
        <v>28383.84</v>
      </c>
      <c r="I23" s="195">
        <v>0</v>
      </c>
      <c r="J23" s="195">
        <v>0</v>
      </c>
      <c r="K23" s="195">
        <v>0</v>
      </c>
      <c r="L23" s="191">
        <v>0</v>
      </c>
      <c r="M23" s="199">
        <f>SUM(0)</f>
        <v>0</v>
      </c>
      <c r="N23" s="195">
        <f>SUM(0)</f>
        <v>0</v>
      </c>
      <c r="O23" s="195">
        <f>SUM(0)</f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1">
        <v>0</v>
      </c>
      <c r="W23" s="205">
        <f>SUM(0)</f>
        <v>0</v>
      </c>
      <c r="X23" s="206">
        <f>SUM(0)</f>
        <v>0</v>
      </c>
      <c r="Y23" s="206">
        <f>SUM(0)</f>
        <v>0</v>
      </c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  <c r="IV23" s="97"/>
    </row>
    <row r="24" spans="1:256" ht="14.25" customHeight="1">
      <c r="A24" s="97"/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:256" ht="14.2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8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14.25" customHeight="1">
      <c r="A26" s="97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14.25" customHeight="1">
      <c r="A27" s="97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4.2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8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14.25" customHeight="1">
      <c r="A29" s="97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14.25" customHeight="1">
      <c r="A30" s="97"/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14.2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8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14.25" customHeight="1">
      <c r="A32" s="97"/>
      <c r="B32" s="97"/>
      <c r="C32" s="97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8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ht="14.25" customHeight="1">
      <c r="A33" s="97"/>
      <c r="B33" s="97"/>
      <c r="C33" s="97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8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256" ht="14.2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8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256" ht="14.25" customHeight="1">
      <c r="A35" s="97"/>
      <c r="B35" s="97"/>
      <c r="C35" s="97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98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</row>
    <row r="36" spans="1:256" ht="14.25" customHeight="1">
      <c r="A36" s="86"/>
      <c r="B36" s="86"/>
      <c r="C36" s="86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2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ht="14.2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4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spans="1:256" ht="14.2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104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spans="1:256" ht="14.25" customHeight="1">
      <c r="A39" s="95"/>
      <c r="B39" s="95"/>
      <c r="C39" s="95"/>
      <c r="D39" s="9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104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</row>
    <row r="40" spans="1:256" ht="14.25" customHeight="1">
      <c r="A40" s="95"/>
      <c r="B40" s="95"/>
      <c r="C40" s="95"/>
      <c r="D40" s="9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104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</row>
    <row r="41" spans="1:256" ht="14.25" customHeight="1">
      <c r="A41" s="95"/>
      <c r="B41" s="95"/>
      <c r="C41" s="95"/>
      <c r="D41" s="95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104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</row>
    <row r="42" spans="1:256" ht="14.25" customHeight="1">
      <c r="A42" s="95"/>
      <c r="B42" s="95"/>
      <c r="C42" s="95"/>
      <c r="D42" s="95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104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</row>
    <row r="43" spans="1:256" ht="14.25" customHeight="1">
      <c r="A43" s="95"/>
      <c r="B43" s="95"/>
      <c r="C43" s="95"/>
      <c r="D43" s="9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104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</row>
    <row r="44" spans="1:256" ht="14.25" customHeight="1">
      <c r="A44" s="95"/>
      <c r="B44" s="95"/>
      <c r="C44" s="95"/>
      <c r="D44" s="95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104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</row>
    <row r="45" spans="1:256" ht="14.25" customHeight="1">
      <c r="A45" s="95"/>
      <c r="B45" s="95"/>
      <c r="C45" s="95"/>
      <c r="D45" s="95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104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</row>
    <row r="46" spans="1:256" ht="14.25" customHeight="1">
      <c r="A46" s="95"/>
      <c r="B46" s="95"/>
      <c r="C46" s="95"/>
      <c r="D46" s="9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104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</row>
    <row r="47" spans="1:256" ht="14.25" customHeight="1">
      <c r="A47" s="95"/>
      <c r="B47" s="95"/>
      <c r="C47" s="95"/>
      <c r="D47" s="9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104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</row>
    <row r="48" spans="1:256" ht="14.25" customHeight="1">
      <c r="A48" s="95"/>
      <c r="B48" s="95"/>
      <c r="C48" s="95"/>
      <c r="D48" s="9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104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</row>
  </sheetData>
  <sheetProtection/>
  <mergeCells count="16">
    <mergeCell ref="A2:Y2"/>
    <mergeCell ref="A4:D4"/>
    <mergeCell ref="E4:E6"/>
    <mergeCell ref="F4:O4"/>
    <mergeCell ref="P4:Y4"/>
    <mergeCell ref="A5:B5"/>
    <mergeCell ref="C5:C6"/>
    <mergeCell ref="D5:D6"/>
    <mergeCell ref="F5:F6"/>
    <mergeCell ref="G5:I5"/>
    <mergeCell ref="T5:V5"/>
    <mergeCell ref="W5:Y5"/>
    <mergeCell ref="J5:L5"/>
    <mergeCell ref="M5:O5"/>
    <mergeCell ref="P5:P6"/>
    <mergeCell ref="Q5:S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14" customWidth="1"/>
    <col min="4" max="4" width="12.5" style="14" customWidth="1"/>
    <col min="5" max="5" width="42.66015625" style="14" customWidth="1"/>
    <col min="6" max="112" width="13.83203125" style="14" customWidth="1"/>
    <col min="113" max="243" width="9" style="14" customWidth="1"/>
    <col min="244" max="256" width="9.16015625" style="14" customWidth="1"/>
  </cols>
  <sheetData>
    <row r="1" spans="1:243" ht="14.25" customHeight="1">
      <c r="A1" s="10"/>
      <c r="B1" s="35"/>
      <c r="C1" s="35"/>
      <c r="D1" s="35"/>
      <c r="E1" s="35"/>
      <c r="F1" s="35"/>
      <c r="G1" s="35"/>
      <c r="H1" s="35"/>
      <c r="I1" s="35"/>
      <c r="J1" s="47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G1" s="35"/>
      <c r="DH1" s="48" t="s">
        <v>361</v>
      </c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</row>
    <row r="2" spans="1:110" s="105" customFormat="1" ht="18" customHeight="1">
      <c r="A2" s="46" t="s">
        <v>166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</row>
    <row r="3" spans="1:243" ht="14.25" customHeight="1">
      <c r="A3" s="197" t="s">
        <v>211</v>
      </c>
      <c r="B3" s="35"/>
      <c r="C3" s="35"/>
      <c r="D3" s="35"/>
      <c r="E3" s="35"/>
      <c r="F3" s="35"/>
      <c r="G3" s="35"/>
      <c r="H3" s="35"/>
      <c r="I3" s="35"/>
      <c r="J3" s="47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G3" s="35"/>
      <c r="DH3" s="39" t="s">
        <v>26</v>
      </c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4.25" customHeight="1">
      <c r="A4" s="128" t="s">
        <v>317</v>
      </c>
      <c r="B4" s="128"/>
      <c r="C4" s="128"/>
      <c r="D4" s="128"/>
      <c r="E4" s="131"/>
      <c r="F4" s="128" t="s">
        <v>269</v>
      </c>
      <c r="G4" s="106" t="s">
        <v>215</v>
      </c>
      <c r="H4" s="107"/>
      <c r="I4" s="107"/>
      <c r="J4" s="107"/>
      <c r="K4" s="107"/>
      <c r="L4" s="107"/>
      <c r="M4" s="107"/>
      <c r="N4" s="107"/>
      <c r="O4" s="107"/>
      <c r="P4" s="108"/>
      <c r="Q4" s="107"/>
      <c r="R4" s="107"/>
      <c r="S4" s="107"/>
      <c r="T4" s="107"/>
      <c r="U4" s="107" t="s">
        <v>257</v>
      </c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  <c r="AS4" s="107"/>
      <c r="AT4" s="107"/>
      <c r="AU4" s="107"/>
      <c r="AV4" s="107"/>
      <c r="AW4" s="107" t="s">
        <v>16</v>
      </c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8" t="s">
        <v>303</v>
      </c>
      <c r="BJ4" s="107"/>
      <c r="BK4" s="107"/>
      <c r="BL4" s="107"/>
      <c r="BM4" s="107"/>
      <c r="BN4" s="108" t="s">
        <v>32</v>
      </c>
      <c r="BO4" s="107"/>
      <c r="BP4" s="107"/>
      <c r="BQ4" s="108"/>
      <c r="BR4" s="107"/>
      <c r="BS4" s="107"/>
      <c r="BT4" s="108"/>
      <c r="BU4" s="107"/>
      <c r="BV4" s="107"/>
      <c r="BW4" s="108"/>
      <c r="BX4" s="107"/>
      <c r="BY4" s="107"/>
      <c r="BZ4" s="107"/>
      <c r="CA4" s="107" t="s">
        <v>198</v>
      </c>
      <c r="CB4" s="107"/>
      <c r="CC4" s="107"/>
      <c r="CD4" s="107"/>
      <c r="CE4" s="107"/>
      <c r="CF4" s="107"/>
      <c r="CG4" s="107"/>
      <c r="CH4" s="108"/>
      <c r="CI4" s="107"/>
      <c r="CJ4" s="107"/>
      <c r="CK4" s="107"/>
      <c r="CL4" s="107"/>
      <c r="CM4" s="107"/>
      <c r="CN4" s="107"/>
      <c r="CO4" s="107"/>
      <c r="CP4" s="107"/>
      <c r="CQ4" s="107"/>
      <c r="CR4" s="107" t="s">
        <v>351</v>
      </c>
      <c r="CS4" s="107"/>
      <c r="CT4" s="107"/>
      <c r="CU4" s="107" t="s">
        <v>338</v>
      </c>
      <c r="CV4" s="107"/>
      <c r="CW4" s="107"/>
      <c r="CX4" s="108"/>
      <c r="CY4" s="107"/>
      <c r="CZ4" s="108"/>
      <c r="DA4" s="108" t="s">
        <v>155</v>
      </c>
      <c r="DB4" s="109"/>
      <c r="DC4" s="106"/>
      <c r="DD4" s="187" t="s">
        <v>264</v>
      </c>
      <c r="DE4" s="107"/>
      <c r="DF4" s="107"/>
      <c r="DG4" s="110"/>
      <c r="DH4" s="110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</row>
    <row r="5" spans="1:243" ht="14.25" customHeight="1">
      <c r="A5" s="138" t="s">
        <v>393</v>
      </c>
      <c r="B5" s="138"/>
      <c r="C5" s="138"/>
      <c r="D5" s="138" t="s">
        <v>165</v>
      </c>
      <c r="E5" s="138" t="s">
        <v>118</v>
      </c>
      <c r="F5" s="128"/>
      <c r="G5" s="131" t="s">
        <v>216</v>
      </c>
      <c r="H5" s="156" t="s">
        <v>347</v>
      </c>
      <c r="I5" s="156" t="s">
        <v>114</v>
      </c>
      <c r="J5" s="156" t="s">
        <v>156</v>
      </c>
      <c r="K5" s="156" t="s">
        <v>212</v>
      </c>
      <c r="L5" s="156" t="s">
        <v>181</v>
      </c>
      <c r="M5" s="156" t="s">
        <v>8</v>
      </c>
      <c r="N5" s="156" t="s">
        <v>80</v>
      </c>
      <c r="O5" s="156" t="s">
        <v>203</v>
      </c>
      <c r="P5" s="156" t="s">
        <v>371</v>
      </c>
      <c r="Q5" s="156" t="s">
        <v>57</v>
      </c>
      <c r="R5" s="156" t="s">
        <v>31</v>
      </c>
      <c r="S5" s="156" t="s">
        <v>355</v>
      </c>
      <c r="T5" s="156" t="s">
        <v>384</v>
      </c>
      <c r="U5" s="156" t="s">
        <v>216</v>
      </c>
      <c r="V5" s="160" t="s">
        <v>329</v>
      </c>
      <c r="W5" s="158" t="s">
        <v>122</v>
      </c>
      <c r="X5" s="156" t="s">
        <v>113</v>
      </c>
      <c r="Y5" s="156" t="s">
        <v>206</v>
      </c>
      <c r="Z5" s="156" t="s">
        <v>386</v>
      </c>
      <c r="AA5" s="156" t="s">
        <v>276</v>
      </c>
      <c r="AB5" s="156" t="s">
        <v>152</v>
      </c>
      <c r="AC5" s="156" t="s">
        <v>60</v>
      </c>
      <c r="AD5" s="156" t="s">
        <v>285</v>
      </c>
      <c r="AE5" s="156" t="s">
        <v>133</v>
      </c>
      <c r="AF5" s="156" t="s">
        <v>46</v>
      </c>
      <c r="AG5" s="156" t="s">
        <v>274</v>
      </c>
      <c r="AH5" s="156" t="s">
        <v>110</v>
      </c>
      <c r="AI5" s="156" t="s">
        <v>287</v>
      </c>
      <c r="AJ5" s="156" t="s">
        <v>229</v>
      </c>
      <c r="AK5" s="156" t="s">
        <v>194</v>
      </c>
      <c r="AL5" s="156" t="s">
        <v>191</v>
      </c>
      <c r="AM5" s="156" t="s">
        <v>392</v>
      </c>
      <c r="AN5" s="156" t="s">
        <v>374</v>
      </c>
      <c r="AO5" s="162" t="s">
        <v>368</v>
      </c>
      <c r="AP5" s="158" t="s">
        <v>232</v>
      </c>
      <c r="AQ5" s="156" t="s">
        <v>268</v>
      </c>
      <c r="AR5" s="156" t="s">
        <v>103</v>
      </c>
      <c r="AS5" s="156" t="s">
        <v>390</v>
      </c>
      <c r="AT5" s="156" t="s">
        <v>258</v>
      </c>
      <c r="AU5" s="156" t="s">
        <v>395</v>
      </c>
      <c r="AV5" s="156" t="s">
        <v>297</v>
      </c>
      <c r="AW5" s="156" t="s">
        <v>216</v>
      </c>
      <c r="AX5" s="156" t="s">
        <v>20</v>
      </c>
      <c r="AY5" s="156" t="s">
        <v>391</v>
      </c>
      <c r="AZ5" s="156" t="s">
        <v>279</v>
      </c>
      <c r="BA5" s="156" t="s">
        <v>253</v>
      </c>
      <c r="BB5" s="156" t="s">
        <v>4</v>
      </c>
      <c r="BC5" s="156" t="s">
        <v>79</v>
      </c>
      <c r="BD5" s="156" t="s">
        <v>278</v>
      </c>
      <c r="BE5" s="156" t="s">
        <v>25</v>
      </c>
      <c r="BF5" s="156" t="s">
        <v>263</v>
      </c>
      <c r="BG5" s="156" t="s">
        <v>208</v>
      </c>
      <c r="BH5" s="156" t="s">
        <v>315</v>
      </c>
      <c r="BI5" s="156" t="s">
        <v>216</v>
      </c>
      <c r="BJ5" s="156" t="s">
        <v>78</v>
      </c>
      <c r="BK5" s="156" t="s">
        <v>36</v>
      </c>
      <c r="BL5" s="156" t="s">
        <v>108</v>
      </c>
      <c r="BM5" s="156" t="s">
        <v>378</v>
      </c>
      <c r="BN5" s="156" t="s">
        <v>216</v>
      </c>
      <c r="BO5" s="188" t="s">
        <v>48</v>
      </c>
      <c r="BP5" s="156" t="s">
        <v>346</v>
      </c>
      <c r="BQ5" s="156" t="s">
        <v>87</v>
      </c>
      <c r="BR5" s="156" t="s">
        <v>130</v>
      </c>
      <c r="BS5" s="188" t="s">
        <v>367</v>
      </c>
      <c r="BT5" s="156" t="s">
        <v>387</v>
      </c>
      <c r="BU5" s="156" t="s">
        <v>321</v>
      </c>
      <c r="BV5" s="156" t="s">
        <v>68</v>
      </c>
      <c r="BW5" s="188" t="s">
        <v>144</v>
      </c>
      <c r="BX5" s="156" t="s">
        <v>52</v>
      </c>
      <c r="BY5" s="156" t="s">
        <v>281</v>
      </c>
      <c r="BZ5" s="188" t="s">
        <v>24</v>
      </c>
      <c r="CA5" s="156" t="s">
        <v>216</v>
      </c>
      <c r="CB5" s="156" t="s">
        <v>345</v>
      </c>
      <c r="CC5" s="156" t="s">
        <v>366</v>
      </c>
      <c r="CD5" s="156" t="s">
        <v>365</v>
      </c>
      <c r="CE5" s="156" t="s">
        <v>3</v>
      </c>
      <c r="CF5" s="156" t="s">
        <v>370</v>
      </c>
      <c r="CG5" s="156" t="s">
        <v>45</v>
      </c>
      <c r="CH5" s="156" t="s">
        <v>197</v>
      </c>
      <c r="CI5" s="156" t="s">
        <v>250</v>
      </c>
      <c r="CJ5" s="156" t="s">
        <v>193</v>
      </c>
      <c r="CK5" s="156" t="s">
        <v>126</v>
      </c>
      <c r="CL5" s="156" t="s">
        <v>116</v>
      </c>
      <c r="CM5" s="156" t="s">
        <v>314</v>
      </c>
      <c r="CN5" s="156" t="s">
        <v>267</v>
      </c>
      <c r="CO5" s="156" t="s">
        <v>52</v>
      </c>
      <c r="CP5" s="156" t="s">
        <v>281</v>
      </c>
      <c r="CQ5" s="156" t="s">
        <v>72</v>
      </c>
      <c r="CR5" s="156" t="s">
        <v>216</v>
      </c>
      <c r="CS5" s="188" t="s">
        <v>301</v>
      </c>
      <c r="CT5" s="156" t="s">
        <v>352</v>
      </c>
      <c r="CU5" s="156" t="s">
        <v>216</v>
      </c>
      <c r="CV5" s="156" t="s">
        <v>293</v>
      </c>
      <c r="CW5" s="156" t="s">
        <v>121</v>
      </c>
      <c r="CX5" s="162" t="s">
        <v>141</v>
      </c>
      <c r="CY5" s="158" t="s">
        <v>292</v>
      </c>
      <c r="CZ5" s="156" t="s">
        <v>158</v>
      </c>
      <c r="DA5" s="156" t="s">
        <v>216</v>
      </c>
      <c r="DB5" s="156" t="s">
        <v>155</v>
      </c>
      <c r="DC5" s="156" t="s">
        <v>343</v>
      </c>
      <c r="DD5" s="156" t="s">
        <v>216</v>
      </c>
      <c r="DE5" s="156" t="s">
        <v>248</v>
      </c>
      <c r="DF5" s="156" t="s">
        <v>73</v>
      </c>
      <c r="DG5" s="128" t="s">
        <v>189</v>
      </c>
      <c r="DH5" s="128" t="s">
        <v>13</v>
      </c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</row>
    <row r="6" spans="1:243" ht="14.25" customHeight="1">
      <c r="A6" s="52" t="s">
        <v>161</v>
      </c>
      <c r="B6" s="53" t="s">
        <v>275</v>
      </c>
      <c r="C6" s="53" t="s">
        <v>270</v>
      </c>
      <c r="D6" s="130"/>
      <c r="E6" s="130"/>
      <c r="F6" s="129"/>
      <c r="G6" s="130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61"/>
      <c r="W6" s="159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63"/>
      <c r="AP6" s="159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63"/>
      <c r="CY6" s="159"/>
      <c r="CZ6" s="157"/>
      <c r="DA6" s="157"/>
      <c r="DB6" s="157"/>
      <c r="DC6" s="157"/>
      <c r="DD6" s="157"/>
      <c r="DE6" s="157"/>
      <c r="DF6" s="157"/>
      <c r="DG6" s="129"/>
      <c r="DH6" s="129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14.25" customHeight="1">
      <c r="A7" s="194"/>
      <c r="B7" s="194"/>
      <c r="C7" s="194"/>
      <c r="D7" s="194"/>
      <c r="E7" s="194" t="s">
        <v>97</v>
      </c>
      <c r="F7" s="195">
        <f>F8</f>
        <v>5250676.59</v>
      </c>
      <c r="G7" s="195">
        <f>G8</f>
        <v>4410911.35</v>
      </c>
      <c r="H7" s="195">
        <f>H8</f>
        <v>1503744</v>
      </c>
      <c r="I7" s="195">
        <f>I8</f>
        <v>1335360</v>
      </c>
      <c r="J7" s="195">
        <f>J8</f>
        <v>114646</v>
      </c>
      <c r="K7" s="195">
        <f>K8</f>
        <v>0</v>
      </c>
      <c r="L7" s="195">
        <f>L8</f>
        <v>147568</v>
      </c>
      <c r="M7" s="195">
        <f>M8</f>
        <v>496210.88</v>
      </c>
      <c r="N7" s="195">
        <f>N8</f>
        <v>0</v>
      </c>
      <c r="O7" s="195">
        <f>O8</f>
        <v>232598.91</v>
      </c>
      <c r="P7" s="195">
        <f>P8</f>
        <v>73315.88</v>
      </c>
      <c r="Q7" s="195">
        <f>Q8</f>
        <v>2109.52</v>
      </c>
      <c r="R7" s="195">
        <f>R8</f>
        <v>505358.16</v>
      </c>
      <c r="S7" s="195">
        <f>S8</f>
        <v>0</v>
      </c>
      <c r="T7" s="195">
        <f>T8</f>
        <v>0</v>
      </c>
      <c r="U7" s="191">
        <f>U8</f>
        <v>780657.4</v>
      </c>
      <c r="V7" s="199">
        <f>V8</f>
        <v>190000</v>
      </c>
      <c r="W7" s="195">
        <f>W8</f>
        <v>0</v>
      </c>
      <c r="X7" s="195">
        <f>X8</f>
        <v>0</v>
      </c>
      <c r="Y7" s="195">
        <f>Y8</f>
        <v>0</v>
      </c>
      <c r="Z7" s="195">
        <f>Z8</f>
        <v>10000</v>
      </c>
      <c r="AA7" s="195">
        <f>AA8</f>
        <v>25000</v>
      </c>
      <c r="AB7" s="195">
        <f>AB8</f>
        <v>0</v>
      </c>
      <c r="AC7" s="195">
        <f>AC8</f>
        <v>0</v>
      </c>
      <c r="AD7" s="191">
        <f>AD8</f>
        <v>0</v>
      </c>
      <c r="AE7" s="199">
        <f>AE8</f>
        <v>270000</v>
      </c>
      <c r="AF7" s="195">
        <f>AF8</f>
        <v>0</v>
      </c>
      <c r="AG7" s="195">
        <f>AG8</f>
        <v>0</v>
      </c>
      <c r="AH7" s="191">
        <f>AH8</f>
        <v>0</v>
      </c>
      <c r="AI7" s="199">
        <f>AI8</f>
        <v>0</v>
      </c>
      <c r="AJ7" s="195">
        <f>AJ8</f>
        <v>0</v>
      </c>
      <c r="AK7" s="195">
        <f>AK8</f>
        <v>26395</v>
      </c>
      <c r="AL7" s="195">
        <f>AL8</f>
        <v>0</v>
      </c>
      <c r="AM7" s="195">
        <f>AM8</f>
        <v>0</v>
      </c>
      <c r="AN7" s="195">
        <f>AN8</f>
        <v>0</v>
      </c>
      <c r="AO7" s="195">
        <f>AO8</f>
        <v>0</v>
      </c>
      <c r="AP7" s="195">
        <f>AP8</f>
        <v>0</v>
      </c>
      <c r="AQ7" s="195">
        <f>AQ8</f>
        <v>62026.36</v>
      </c>
      <c r="AR7" s="195">
        <f>AR8</f>
        <v>52631.04</v>
      </c>
      <c r="AS7" s="191">
        <f>AS8</f>
        <v>140000</v>
      </c>
      <c r="AT7" s="199">
        <f>AT8</f>
        <v>0</v>
      </c>
      <c r="AU7" s="195">
        <f>AU8</f>
        <v>0</v>
      </c>
      <c r="AV7" s="191">
        <f>AV8</f>
        <v>4605</v>
      </c>
      <c r="AW7" s="199">
        <f>AW8</f>
        <v>59107.84</v>
      </c>
      <c r="AX7" s="195">
        <f>AX8</f>
        <v>0</v>
      </c>
      <c r="AY7" s="195">
        <f>AY8</f>
        <v>13624</v>
      </c>
      <c r="AZ7" s="195">
        <f>AZ8</f>
        <v>0</v>
      </c>
      <c r="BA7" s="195">
        <f>BA8</f>
        <v>0</v>
      </c>
      <c r="BB7" s="195">
        <f>BB8</f>
        <v>17100</v>
      </c>
      <c r="BC7" s="195">
        <f>BC8</f>
        <v>0</v>
      </c>
      <c r="BD7" s="195">
        <f>BD8</f>
        <v>0</v>
      </c>
      <c r="BE7" s="195">
        <f>BE8</f>
        <v>0</v>
      </c>
      <c r="BF7" s="195">
        <f>BF8</f>
        <v>0</v>
      </c>
      <c r="BG7" s="195">
        <f>BG8</f>
        <v>0</v>
      </c>
      <c r="BH7" s="195">
        <f>BH8</f>
        <v>28383.84</v>
      </c>
      <c r="BI7" s="195">
        <f>BI8</f>
        <v>0</v>
      </c>
      <c r="BJ7" s="195">
        <f>BJ8</f>
        <v>0</v>
      </c>
      <c r="BK7" s="195">
        <f>BK8</f>
        <v>0</v>
      </c>
      <c r="BL7" s="195">
        <f>BL8</f>
        <v>0</v>
      </c>
      <c r="BM7" s="195">
        <f>BM8</f>
        <v>0</v>
      </c>
      <c r="BN7" s="195">
        <f>BN8</f>
        <v>0</v>
      </c>
      <c r="BO7" s="195">
        <f>BO8</f>
        <v>0</v>
      </c>
      <c r="BP7" s="195">
        <f>BP8</f>
        <v>0</v>
      </c>
      <c r="BQ7" s="195">
        <f>BQ8</f>
        <v>0</v>
      </c>
      <c r="BR7" s="195">
        <f>BR8</f>
        <v>0</v>
      </c>
      <c r="BS7" s="195">
        <f>BS8</f>
        <v>0</v>
      </c>
      <c r="BT7" s="195">
        <f>BT8</f>
        <v>0</v>
      </c>
      <c r="BU7" s="195">
        <f>BU8</f>
        <v>0</v>
      </c>
      <c r="BV7" s="195">
        <f>BV8</f>
        <v>0</v>
      </c>
      <c r="BW7" s="195">
        <f>BW8</f>
        <v>0</v>
      </c>
      <c r="BX7" s="195">
        <f>BX8</f>
        <v>0</v>
      </c>
      <c r="BY7" s="195">
        <f>BY8</f>
        <v>0</v>
      </c>
      <c r="BZ7" s="195">
        <f>BZ8</f>
        <v>0</v>
      </c>
      <c r="CA7" s="191">
        <f>CA8</f>
        <v>0</v>
      </c>
      <c r="CB7" s="199">
        <f>CB8</f>
        <v>0</v>
      </c>
      <c r="CC7" s="195">
        <f>CC8</f>
        <v>0</v>
      </c>
      <c r="CD7" s="195">
        <f>CD8</f>
        <v>0</v>
      </c>
      <c r="CE7" s="195">
        <f>CE8</f>
        <v>0</v>
      </c>
      <c r="CF7" s="195">
        <f>CF8</f>
        <v>0</v>
      </c>
      <c r="CG7" s="195">
        <f>CG8</f>
        <v>0</v>
      </c>
      <c r="CH7" s="195">
        <f>CH8</f>
        <v>0</v>
      </c>
      <c r="CI7" s="195">
        <f>CI8</f>
        <v>0</v>
      </c>
      <c r="CJ7" s="195">
        <f>CJ8</f>
        <v>0</v>
      </c>
      <c r="CK7" s="195">
        <f>CK8</f>
        <v>0</v>
      </c>
      <c r="CL7" s="195">
        <f>CL8</f>
        <v>0</v>
      </c>
      <c r="CM7" s="195">
        <f>CM8</f>
        <v>0</v>
      </c>
      <c r="CN7" s="195">
        <f>CN8</f>
        <v>0</v>
      </c>
      <c r="CO7" s="195">
        <f>CO8</f>
        <v>0</v>
      </c>
      <c r="CP7" s="195">
        <f>CP8</f>
        <v>0</v>
      </c>
      <c r="CQ7" s="195">
        <f>CQ8</f>
        <v>0</v>
      </c>
      <c r="CR7" s="195">
        <f>CR8</f>
        <v>0</v>
      </c>
      <c r="CS7" s="195">
        <f>CS8</f>
        <v>0</v>
      </c>
      <c r="CT7" s="195">
        <f>CT8</f>
        <v>0</v>
      </c>
      <c r="CU7" s="195">
        <f>CU8</f>
        <v>0</v>
      </c>
      <c r="CV7" s="195">
        <f>CV8</f>
        <v>0</v>
      </c>
      <c r="CW7" s="195">
        <f>CW8</f>
        <v>0</v>
      </c>
      <c r="CX7" s="195">
        <f>CX8</f>
        <v>0</v>
      </c>
      <c r="CY7" s="195">
        <f>CY8</f>
        <v>0</v>
      </c>
      <c r="CZ7" s="195">
        <f>CZ8</f>
        <v>0</v>
      </c>
      <c r="DA7" s="195">
        <f>DA8</f>
        <v>0</v>
      </c>
      <c r="DB7" s="195">
        <f>DB8</f>
        <v>0</v>
      </c>
      <c r="DC7" s="195">
        <f>DC8</f>
        <v>0</v>
      </c>
      <c r="DD7" s="195">
        <f>DD8</f>
        <v>0</v>
      </c>
      <c r="DE7" s="195">
        <f>DE8</f>
        <v>0</v>
      </c>
      <c r="DF7" s="195">
        <f>DF8</f>
        <v>0</v>
      </c>
      <c r="DG7" s="195">
        <f>DG8</f>
        <v>0</v>
      </c>
      <c r="DH7" s="191">
        <f>DH8</f>
        <v>0</v>
      </c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4.25" customHeight="1">
      <c r="A8" s="194"/>
      <c r="B8" s="194"/>
      <c r="C8" s="194"/>
      <c r="D8" s="194" t="s">
        <v>117</v>
      </c>
      <c r="E8" s="194" t="s">
        <v>259</v>
      </c>
      <c r="F8" s="195">
        <f>F9</f>
        <v>5250676.59</v>
      </c>
      <c r="G8" s="195">
        <f>G9</f>
        <v>4410911.35</v>
      </c>
      <c r="H8" s="195">
        <f>H9</f>
        <v>1503744</v>
      </c>
      <c r="I8" s="195">
        <f>I9</f>
        <v>1335360</v>
      </c>
      <c r="J8" s="195">
        <f>J9</f>
        <v>114646</v>
      </c>
      <c r="K8" s="195">
        <f>K9</f>
        <v>0</v>
      </c>
      <c r="L8" s="195">
        <f>L9</f>
        <v>147568</v>
      </c>
      <c r="M8" s="195">
        <f>M9</f>
        <v>496210.88</v>
      </c>
      <c r="N8" s="195">
        <f>N9</f>
        <v>0</v>
      </c>
      <c r="O8" s="195">
        <f>O9</f>
        <v>232598.91</v>
      </c>
      <c r="P8" s="195">
        <f>P9</f>
        <v>73315.88</v>
      </c>
      <c r="Q8" s="195">
        <f>Q9</f>
        <v>2109.52</v>
      </c>
      <c r="R8" s="195">
        <f>R9</f>
        <v>505358.16</v>
      </c>
      <c r="S8" s="195">
        <f>S9</f>
        <v>0</v>
      </c>
      <c r="T8" s="195">
        <f>T9</f>
        <v>0</v>
      </c>
      <c r="U8" s="191">
        <f>U9</f>
        <v>780657.4</v>
      </c>
      <c r="V8" s="199">
        <f>V9</f>
        <v>190000</v>
      </c>
      <c r="W8" s="195">
        <f>W9</f>
        <v>0</v>
      </c>
      <c r="X8" s="195">
        <f>X9</f>
        <v>0</v>
      </c>
      <c r="Y8" s="195">
        <f>Y9</f>
        <v>0</v>
      </c>
      <c r="Z8" s="195">
        <f>Z9</f>
        <v>10000</v>
      </c>
      <c r="AA8" s="195">
        <f>AA9</f>
        <v>25000</v>
      </c>
      <c r="AB8" s="195">
        <f>AB9</f>
        <v>0</v>
      </c>
      <c r="AC8" s="195">
        <f>AC9</f>
        <v>0</v>
      </c>
      <c r="AD8" s="191">
        <f>AD9</f>
        <v>0</v>
      </c>
      <c r="AE8" s="199">
        <f>AE9</f>
        <v>270000</v>
      </c>
      <c r="AF8" s="195">
        <f>AF9</f>
        <v>0</v>
      </c>
      <c r="AG8" s="195">
        <f>AG9</f>
        <v>0</v>
      </c>
      <c r="AH8" s="191">
        <f>AH9</f>
        <v>0</v>
      </c>
      <c r="AI8" s="199">
        <f>AI9</f>
        <v>0</v>
      </c>
      <c r="AJ8" s="195">
        <f>AJ9</f>
        <v>0</v>
      </c>
      <c r="AK8" s="195">
        <f>AK9</f>
        <v>26395</v>
      </c>
      <c r="AL8" s="195">
        <f>AL9</f>
        <v>0</v>
      </c>
      <c r="AM8" s="195">
        <f>AM9</f>
        <v>0</v>
      </c>
      <c r="AN8" s="195">
        <f>AN9</f>
        <v>0</v>
      </c>
      <c r="AO8" s="195">
        <f>AO9</f>
        <v>0</v>
      </c>
      <c r="AP8" s="195">
        <f>AP9</f>
        <v>0</v>
      </c>
      <c r="AQ8" s="195">
        <f>AQ9</f>
        <v>62026.36</v>
      </c>
      <c r="AR8" s="195">
        <f>AR9</f>
        <v>52631.04</v>
      </c>
      <c r="AS8" s="191">
        <f>AS9</f>
        <v>140000</v>
      </c>
      <c r="AT8" s="199">
        <f>AT9</f>
        <v>0</v>
      </c>
      <c r="AU8" s="195">
        <f>AU9</f>
        <v>0</v>
      </c>
      <c r="AV8" s="191">
        <f>AV9</f>
        <v>4605</v>
      </c>
      <c r="AW8" s="199">
        <f>AW9</f>
        <v>59107.84</v>
      </c>
      <c r="AX8" s="195">
        <f>AX9</f>
        <v>0</v>
      </c>
      <c r="AY8" s="195">
        <f>AY9</f>
        <v>13624</v>
      </c>
      <c r="AZ8" s="195">
        <f>AZ9</f>
        <v>0</v>
      </c>
      <c r="BA8" s="195">
        <f>BA9</f>
        <v>0</v>
      </c>
      <c r="BB8" s="195">
        <f>BB9</f>
        <v>17100</v>
      </c>
      <c r="BC8" s="195">
        <f>BC9</f>
        <v>0</v>
      </c>
      <c r="BD8" s="195">
        <f>BD9</f>
        <v>0</v>
      </c>
      <c r="BE8" s="195">
        <f>BE9</f>
        <v>0</v>
      </c>
      <c r="BF8" s="195">
        <f>BF9</f>
        <v>0</v>
      </c>
      <c r="BG8" s="195">
        <f>BG9</f>
        <v>0</v>
      </c>
      <c r="BH8" s="195">
        <f>BH9</f>
        <v>28383.84</v>
      </c>
      <c r="BI8" s="195">
        <f>BI9</f>
        <v>0</v>
      </c>
      <c r="BJ8" s="195">
        <f>BJ9</f>
        <v>0</v>
      </c>
      <c r="BK8" s="195">
        <f>BK9</f>
        <v>0</v>
      </c>
      <c r="BL8" s="195">
        <f>BL9</f>
        <v>0</v>
      </c>
      <c r="BM8" s="195">
        <f>BM9</f>
        <v>0</v>
      </c>
      <c r="BN8" s="195">
        <f>BN9</f>
        <v>0</v>
      </c>
      <c r="BO8" s="195">
        <f>BO9</f>
        <v>0</v>
      </c>
      <c r="BP8" s="195">
        <f>BP9</f>
        <v>0</v>
      </c>
      <c r="BQ8" s="195">
        <f>BQ9</f>
        <v>0</v>
      </c>
      <c r="BR8" s="195">
        <f>BR9</f>
        <v>0</v>
      </c>
      <c r="BS8" s="195">
        <f>BS9</f>
        <v>0</v>
      </c>
      <c r="BT8" s="195">
        <f>BT9</f>
        <v>0</v>
      </c>
      <c r="BU8" s="195">
        <f>BU9</f>
        <v>0</v>
      </c>
      <c r="BV8" s="195">
        <f>BV9</f>
        <v>0</v>
      </c>
      <c r="BW8" s="195">
        <f>BW9</f>
        <v>0</v>
      </c>
      <c r="BX8" s="195">
        <f>BX9</f>
        <v>0</v>
      </c>
      <c r="BY8" s="195">
        <f>BY9</f>
        <v>0</v>
      </c>
      <c r="BZ8" s="195">
        <f>BZ9</f>
        <v>0</v>
      </c>
      <c r="CA8" s="191">
        <f>CA9</f>
        <v>0</v>
      </c>
      <c r="CB8" s="199">
        <f>CB9</f>
        <v>0</v>
      </c>
      <c r="CC8" s="195">
        <f>CC9</f>
        <v>0</v>
      </c>
      <c r="CD8" s="195">
        <f>CD9</f>
        <v>0</v>
      </c>
      <c r="CE8" s="195">
        <f>CE9</f>
        <v>0</v>
      </c>
      <c r="CF8" s="195">
        <f>CF9</f>
        <v>0</v>
      </c>
      <c r="CG8" s="195">
        <f>CG9</f>
        <v>0</v>
      </c>
      <c r="CH8" s="195">
        <f>CH9</f>
        <v>0</v>
      </c>
      <c r="CI8" s="195">
        <f>CI9</f>
        <v>0</v>
      </c>
      <c r="CJ8" s="195">
        <f>CJ9</f>
        <v>0</v>
      </c>
      <c r="CK8" s="195">
        <f>CK9</f>
        <v>0</v>
      </c>
      <c r="CL8" s="195">
        <f>CL9</f>
        <v>0</v>
      </c>
      <c r="CM8" s="195">
        <f>CM9</f>
        <v>0</v>
      </c>
      <c r="CN8" s="195">
        <f>CN9</f>
        <v>0</v>
      </c>
      <c r="CO8" s="195">
        <f>CO9</f>
        <v>0</v>
      </c>
      <c r="CP8" s="195">
        <f>CP9</f>
        <v>0</v>
      </c>
      <c r="CQ8" s="195">
        <f>CQ9</f>
        <v>0</v>
      </c>
      <c r="CR8" s="195">
        <f>CR9</f>
        <v>0</v>
      </c>
      <c r="CS8" s="195">
        <f>CS9</f>
        <v>0</v>
      </c>
      <c r="CT8" s="195">
        <f>CT9</f>
        <v>0</v>
      </c>
      <c r="CU8" s="195">
        <f>CU9</f>
        <v>0</v>
      </c>
      <c r="CV8" s="195">
        <f>CV9</f>
        <v>0</v>
      </c>
      <c r="CW8" s="195">
        <f>CW9</f>
        <v>0</v>
      </c>
      <c r="CX8" s="195">
        <f>CX9</f>
        <v>0</v>
      </c>
      <c r="CY8" s="195">
        <f>CY9</f>
        <v>0</v>
      </c>
      <c r="CZ8" s="195">
        <f>CZ9</f>
        <v>0</v>
      </c>
      <c r="DA8" s="195">
        <f>DA9</f>
        <v>0</v>
      </c>
      <c r="DB8" s="195">
        <f>DB9</f>
        <v>0</v>
      </c>
      <c r="DC8" s="195">
        <f>DC9</f>
        <v>0</v>
      </c>
      <c r="DD8" s="195">
        <f>DD9</f>
        <v>0</v>
      </c>
      <c r="DE8" s="195">
        <f>DE9</f>
        <v>0</v>
      </c>
      <c r="DF8" s="195">
        <f>DF9</f>
        <v>0</v>
      </c>
      <c r="DG8" s="195">
        <f>DG9</f>
        <v>0</v>
      </c>
      <c r="DH8" s="191">
        <f>DH9</f>
        <v>0</v>
      </c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4.25" customHeight="1">
      <c r="A9" s="194"/>
      <c r="B9" s="194"/>
      <c r="C9" s="194"/>
      <c r="D9" s="194" t="s">
        <v>195</v>
      </c>
      <c r="E9" s="194" t="s">
        <v>93</v>
      </c>
      <c r="F9" s="195">
        <f>SUM(F10:F18)</f>
        <v>5250676.59</v>
      </c>
      <c r="G9" s="195">
        <f>SUM(G10:G18)</f>
        <v>4410911.35</v>
      </c>
      <c r="H9" s="195">
        <f>SUM(H10:H18)</f>
        <v>1503744</v>
      </c>
      <c r="I9" s="195">
        <f>SUM(I10:I18)</f>
        <v>1335360</v>
      </c>
      <c r="J9" s="195">
        <f>SUM(J10:J18)</f>
        <v>114646</v>
      </c>
      <c r="K9" s="195">
        <f>SUM(K10:K18)</f>
        <v>0</v>
      </c>
      <c r="L9" s="195">
        <f>SUM(L10:L18)</f>
        <v>147568</v>
      </c>
      <c r="M9" s="195">
        <f>SUM(M10:M18)</f>
        <v>496210.88</v>
      </c>
      <c r="N9" s="195">
        <f>SUM(N10:N18)</f>
        <v>0</v>
      </c>
      <c r="O9" s="195">
        <f>SUM(O10:O18)</f>
        <v>232598.91</v>
      </c>
      <c r="P9" s="195">
        <f>SUM(P10:P18)</f>
        <v>73315.88</v>
      </c>
      <c r="Q9" s="195">
        <f>SUM(Q10:Q18)</f>
        <v>2109.52</v>
      </c>
      <c r="R9" s="195">
        <f>SUM(R10:R18)</f>
        <v>505358.16</v>
      </c>
      <c r="S9" s="195">
        <f>SUM(S10:S18)</f>
        <v>0</v>
      </c>
      <c r="T9" s="195">
        <f>SUM(T10:T18)</f>
        <v>0</v>
      </c>
      <c r="U9" s="191">
        <f>SUM(U10:U18)</f>
        <v>780657.4</v>
      </c>
      <c r="V9" s="199">
        <f>SUM(V10:V18)</f>
        <v>190000</v>
      </c>
      <c r="W9" s="195">
        <f>SUM(W10:W18)</f>
        <v>0</v>
      </c>
      <c r="X9" s="195">
        <f>SUM(X10:X18)</f>
        <v>0</v>
      </c>
      <c r="Y9" s="195">
        <f>SUM(Y10:Y18)</f>
        <v>0</v>
      </c>
      <c r="Z9" s="195">
        <f>SUM(Z10:Z18)</f>
        <v>10000</v>
      </c>
      <c r="AA9" s="195">
        <f>SUM(AA10:AA18)</f>
        <v>25000</v>
      </c>
      <c r="AB9" s="195">
        <f>SUM(AB10:AB18)</f>
        <v>0</v>
      </c>
      <c r="AC9" s="195">
        <f>SUM(AC10:AC18)</f>
        <v>0</v>
      </c>
      <c r="AD9" s="191">
        <f>SUM(AD10:AD18)</f>
        <v>0</v>
      </c>
      <c r="AE9" s="199">
        <f>SUM(AE10:AE18)</f>
        <v>270000</v>
      </c>
      <c r="AF9" s="195">
        <f>SUM(AF10:AF18)</f>
        <v>0</v>
      </c>
      <c r="AG9" s="195">
        <f>SUM(AG10:AG18)</f>
        <v>0</v>
      </c>
      <c r="AH9" s="191">
        <f>SUM(AH10:AH18)</f>
        <v>0</v>
      </c>
      <c r="AI9" s="199">
        <f>SUM(AI10:AI18)</f>
        <v>0</v>
      </c>
      <c r="AJ9" s="195">
        <f>SUM(AJ10:AJ18)</f>
        <v>0</v>
      </c>
      <c r="AK9" s="195">
        <f>SUM(AK10:AK18)</f>
        <v>26395</v>
      </c>
      <c r="AL9" s="195">
        <f>SUM(AL10:AL18)</f>
        <v>0</v>
      </c>
      <c r="AM9" s="195">
        <f>SUM(AM10:AM18)</f>
        <v>0</v>
      </c>
      <c r="AN9" s="195">
        <f>SUM(AN10:AN18)</f>
        <v>0</v>
      </c>
      <c r="AO9" s="195">
        <f>SUM(AO10:AO18)</f>
        <v>0</v>
      </c>
      <c r="AP9" s="195">
        <f>SUM(AP10:AP18)</f>
        <v>0</v>
      </c>
      <c r="AQ9" s="195">
        <f>SUM(AQ10:AQ18)</f>
        <v>62026.36</v>
      </c>
      <c r="AR9" s="195">
        <f>SUM(AR10:AR18)</f>
        <v>52631.04</v>
      </c>
      <c r="AS9" s="191">
        <f>SUM(AS10:AS18)</f>
        <v>140000</v>
      </c>
      <c r="AT9" s="199">
        <f>SUM(AT10:AT18)</f>
        <v>0</v>
      </c>
      <c r="AU9" s="195">
        <f>SUM(AU10:AU18)</f>
        <v>0</v>
      </c>
      <c r="AV9" s="191">
        <f>SUM(AV10:AV18)</f>
        <v>4605</v>
      </c>
      <c r="AW9" s="199">
        <f>SUM(AW10:AW18)</f>
        <v>59107.84</v>
      </c>
      <c r="AX9" s="195">
        <f>SUM(AX10:AX18)</f>
        <v>0</v>
      </c>
      <c r="AY9" s="195">
        <f>SUM(AY10:AY18)</f>
        <v>13624</v>
      </c>
      <c r="AZ9" s="195">
        <f>SUM(AZ10:AZ18)</f>
        <v>0</v>
      </c>
      <c r="BA9" s="195">
        <f>SUM(BA10:BA18)</f>
        <v>0</v>
      </c>
      <c r="BB9" s="195">
        <f>SUM(BB10:BB18)</f>
        <v>17100</v>
      </c>
      <c r="BC9" s="195">
        <f>SUM(BC10:BC18)</f>
        <v>0</v>
      </c>
      <c r="BD9" s="195">
        <f>SUM(BD10:BD18)</f>
        <v>0</v>
      </c>
      <c r="BE9" s="195">
        <f>SUM(BE10:BE18)</f>
        <v>0</v>
      </c>
      <c r="BF9" s="195">
        <f>SUM(BF10:BF18)</f>
        <v>0</v>
      </c>
      <c r="BG9" s="195">
        <f>SUM(BG10:BG18)</f>
        <v>0</v>
      </c>
      <c r="BH9" s="195">
        <f>SUM(BH10:BH18)</f>
        <v>28383.84</v>
      </c>
      <c r="BI9" s="195">
        <f>SUM(BI10:BI18)</f>
        <v>0</v>
      </c>
      <c r="BJ9" s="195">
        <f>SUM(BJ10:BJ18)</f>
        <v>0</v>
      </c>
      <c r="BK9" s="195">
        <f>SUM(BK10:BK18)</f>
        <v>0</v>
      </c>
      <c r="BL9" s="195">
        <f>SUM(BL10:BL18)</f>
        <v>0</v>
      </c>
      <c r="BM9" s="195">
        <f>SUM(BM10:BM18)</f>
        <v>0</v>
      </c>
      <c r="BN9" s="195">
        <f>SUM(BN10:BN18)</f>
        <v>0</v>
      </c>
      <c r="BO9" s="195">
        <f>SUM(BO10:BO18)</f>
        <v>0</v>
      </c>
      <c r="BP9" s="195">
        <f>SUM(BP10:BP18)</f>
        <v>0</v>
      </c>
      <c r="BQ9" s="195">
        <f>SUM(BQ10:BQ18)</f>
        <v>0</v>
      </c>
      <c r="BR9" s="195">
        <f>SUM(BR10:BR18)</f>
        <v>0</v>
      </c>
      <c r="BS9" s="195">
        <f>SUM(BS10:BS18)</f>
        <v>0</v>
      </c>
      <c r="BT9" s="195">
        <f>SUM(BT10:BT18)</f>
        <v>0</v>
      </c>
      <c r="BU9" s="195">
        <f>SUM(BU10:BU18)</f>
        <v>0</v>
      </c>
      <c r="BV9" s="195">
        <f>SUM(BV10:BV18)</f>
        <v>0</v>
      </c>
      <c r="BW9" s="195">
        <f>SUM(BW10:BW18)</f>
        <v>0</v>
      </c>
      <c r="BX9" s="195">
        <f>SUM(BX10:BX18)</f>
        <v>0</v>
      </c>
      <c r="BY9" s="195">
        <f>SUM(BY10:BY18)</f>
        <v>0</v>
      </c>
      <c r="BZ9" s="195">
        <f>SUM(BZ10:BZ18)</f>
        <v>0</v>
      </c>
      <c r="CA9" s="191">
        <f>SUM(CA10:CA18)</f>
        <v>0</v>
      </c>
      <c r="CB9" s="199">
        <f>SUM(CB10:CB18)</f>
        <v>0</v>
      </c>
      <c r="CC9" s="195">
        <f>SUM(CC10:CC18)</f>
        <v>0</v>
      </c>
      <c r="CD9" s="195">
        <f>SUM(CD10:CD18)</f>
        <v>0</v>
      </c>
      <c r="CE9" s="195">
        <f>SUM(CE10:CE18)</f>
        <v>0</v>
      </c>
      <c r="CF9" s="195">
        <f>SUM(CF10:CF18)</f>
        <v>0</v>
      </c>
      <c r="CG9" s="195">
        <f>SUM(CG10:CG18)</f>
        <v>0</v>
      </c>
      <c r="CH9" s="195">
        <f>SUM(CH10:CH18)</f>
        <v>0</v>
      </c>
      <c r="CI9" s="195">
        <f>SUM(CI10:CI18)</f>
        <v>0</v>
      </c>
      <c r="CJ9" s="195">
        <f>SUM(CJ10:CJ18)</f>
        <v>0</v>
      </c>
      <c r="CK9" s="195">
        <f>SUM(CK10:CK18)</f>
        <v>0</v>
      </c>
      <c r="CL9" s="195">
        <f>SUM(CL10:CL18)</f>
        <v>0</v>
      </c>
      <c r="CM9" s="195">
        <f>SUM(CM10:CM18)</f>
        <v>0</v>
      </c>
      <c r="CN9" s="195">
        <f>SUM(CN10:CN18)</f>
        <v>0</v>
      </c>
      <c r="CO9" s="195">
        <f>SUM(CO10:CO18)</f>
        <v>0</v>
      </c>
      <c r="CP9" s="195">
        <f>SUM(CP10:CP18)</f>
        <v>0</v>
      </c>
      <c r="CQ9" s="195">
        <f>SUM(CQ10:CQ18)</f>
        <v>0</v>
      </c>
      <c r="CR9" s="195">
        <f>SUM(CR10:CR18)</f>
        <v>0</v>
      </c>
      <c r="CS9" s="195">
        <f>SUM(CS10:CS18)</f>
        <v>0</v>
      </c>
      <c r="CT9" s="195">
        <f>SUM(CT10:CT18)</f>
        <v>0</v>
      </c>
      <c r="CU9" s="195">
        <f>SUM(CU10:CU18)</f>
        <v>0</v>
      </c>
      <c r="CV9" s="195">
        <f>SUM(CV10:CV18)</f>
        <v>0</v>
      </c>
      <c r="CW9" s="195">
        <f>SUM(CW10:CW18)</f>
        <v>0</v>
      </c>
      <c r="CX9" s="195">
        <f>SUM(CX10:CX18)</f>
        <v>0</v>
      </c>
      <c r="CY9" s="195">
        <f>SUM(CY10:CY18)</f>
        <v>0</v>
      </c>
      <c r="CZ9" s="195">
        <f>SUM(CZ10:CZ18)</f>
        <v>0</v>
      </c>
      <c r="DA9" s="195">
        <f>SUM(DA10:DA18)</f>
        <v>0</v>
      </c>
      <c r="DB9" s="195">
        <f>SUM(DB10:DB18)</f>
        <v>0</v>
      </c>
      <c r="DC9" s="195">
        <f>SUM(DC10:DC18)</f>
        <v>0</v>
      </c>
      <c r="DD9" s="195">
        <f>SUM(DD10:DD18)</f>
        <v>0</v>
      </c>
      <c r="DE9" s="195">
        <f>SUM(DE10:DE18)</f>
        <v>0</v>
      </c>
      <c r="DF9" s="195">
        <f>SUM(DF10:DF18)</f>
        <v>0</v>
      </c>
      <c r="DG9" s="195">
        <f>SUM(DG10:DG18)</f>
        <v>0</v>
      </c>
      <c r="DH9" s="191">
        <f>SUM(DH10:DH18)</f>
        <v>0</v>
      </c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4.25" customHeight="1">
      <c r="A10" s="194" t="s">
        <v>100</v>
      </c>
      <c r="B10" s="194" t="s">
        <v>2</v>
      </c>
      <c r="C10" s="194" t="s">
        <v>298</v>
      </c>
      <c r="D10" s="194" t="s">
        <v>363</v>
      </c>
      <c r="E10" s="194" t="s">
        <v>9</v>
      </c>
      <c r="F10" s="195">
        <v>3543592.32</v>
      </c>
      <c r="G10" s="195">
        <v>2799958</v>
      </c>
      <c r="H10" s="195">
        <v>1375752</v>
      </c>
      <c r="I10" s="195">
        <v>1309560</v>
      </c>
      <c r="J10" s="195">
        <v>114646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1">
        <v>698150.48</v>
      </c>
      <c r="V10" s="199">
        <v>150000</v>
      </c>
      <c r="W10" s="195">
        <v>0</v>
      </c>
      <c r="X10" s="195">
        <v>0</v>
      </c>
      <c r="Y10" s="195">
        <v>0</v>
      </c>
      <c r="Z10" s="195">
        <v>10000</v>
      </c>
      <c r="AA10" s="195">
        <v>25000</v>
      </c>
      <c r="AB10" s="195">
        <v>0</v>
      </c>
      <c r="AC10" s="195">
        <v>0</v>
      </c>
      <c r="AD10" s="191">
        <v>0</v>
      </c>
      <c r="AE10" s="199">
        <v>240000</v>
      </c>
      <c r="AF10" s="195">
        <v>0</v>
      </c>
      <c r="AG10" s="195">
        <v>0</v>
      </c>
      <c r="AH10" s="191">
        <v>0</v>
      </c>
      <c r="AI10" s="199">
        <v>0</v>
      </c>
      <c r="AJ10" s="195">
        <v>0</v>
      </c>
      <c r="AK10" s="195">
        <v>26395</v>
      </c>
      <c r="AL10" s="195">
        <v>0</v>
      </c>
      <c r="AM10" s="195">
        <v>0</v>
      </c>
      <c r="AN10" s="195">
        <v>0</v>
      </c>
      <c r="AO10" s="195">
        <v>0</v>
      </c>
      <c r="AP10" s="195">
        <v>0</v>
      </c>
      <c r="AQ10" s="195">
        <v>55999.16</v>
      </c>
      <c r="AR10" s="195">
        <v>48151.32</v>
      </c>
      <c r="AS10" s="191">
        <v>140000</v>
      </c>
      <c r="AT10" s="199">
        <v>0</v>
      </c>
      <c r="AU10" s="195">
        <v>0</v>
      </c>
      <c r="AV10" s="191">
        <v>2605</v>
      </c>
      <c r="AW10" s="199">
        <v>45483.84</v>
      </c>
      <c r="AX10" s="195">
        <v>0</v>
      </c>
      <c r="AY10" s="195">
        <v>0</v>
      </c>
      <c r="AZ10" s="195">
        <v>0</v>
      </c>
      <c r="BA10" s="195">
        <v>0</v>
      </c>
      <c r="BB10" s="195">
        <v>17100</v>
      </c>
      <c r="BC10" s="195">
        <v>0</v>
      </c>
      <c r="BD10" s="195">
        <v>0</v>
      </c>
      <c r="BE10" s="195">
        <v>0</v>
      </c>
      <c r="BF10" s="195">
        <v>0</v>
      </c>
      <c r="BG10" s="195">
        <v>0</v>
      </c>
      <c r="BH10" s="195">
        <v>28383.84</v>
      </c>
      <c r="BI10" s="195">
        <v>0</v>
      </c>
      <c r="BJ10" s="195">
        <v>0</v>
      </c>
      <c r="BK10" s="195">
        <v>0</v>
      </c>
      <c r="BL10" s="195">
        <v>0</v>
      </c>
      <c r="BM10" s="195">
        <v>0</v>
      </c>
      <c r="BN10" s="195">
        <v>0</v>
      </c>
      <c r="BO10" s="195">
        <v>0</v>
      </c>
      <c r="BP10" s="195">
        <v>0</v>
      </c>
      <c r="BQ10" s="195">
        <v>0</v>
      </c>
      <c r="BR10" s="195">
        <v>0</v>
      </c>
      <c r="BS10" s="195">
        <v>0</v>
      </c>
      <c r="BT10" s="195">
        <v>0</v>
      </c>
      <c r="BU10" s="195">
        <v>0</v>
      </c>
      <c r="BV10" s="195">
        <v>0</v>
      </c>
      <c r="BW10" s="195">
        <v>0</v>
      </c>
      <c r="BX10" s="195">
        <v>0</v>
      </c>
      <c r="BY10" s="195">
        <v>0</v>
      </c>
      <c r="BZ10" s="195">
        <v>0</v>
      </c>
      <c r="CA10" s="191">
        <v>0</v>
      </c>
      <c r="CB10" s="199">
        <v>0</v>
      </c>
      <c r="CC10" s="195">
        <v>0</v>
      </c>
      <c r="CD10" s="195">
        <v>0</v>
      </c>
      <c r="CE10" s="195">
        <v>0</v>
      </c>
      <c r="CF10" s="195">
        <v>0</v>
      </c>
      <c r="CG10" s="195">
        <v>0</v>
      </c>
      <c r="CH10" s="195">
        <v>0</v>
      </c>
      <c r="CI10" s="195">
        <v>0</v>
      </c>
      <c r="CJ10" s="195">
        <v>0</v>
      </c>
      <c r="CK10" s="195">
        <v>0</v>
      </c>
      <c r="CL10" s="195">
        <v>0</v>
      </c>
      <c r="CM10" s="195">
        <v>0</v>
      </c>
      <c r="CN10" s="195">
        <v>0</v>
      </c>
      <c r="CO10" s="195">
        <v>0</v>
      </c>
      <c r="CP10" s="195">
        <v>0</v>
      </c>
      <c r="CQ10" s="195">
        <v>0</v>
      </c>
      <c r="CR10" s="195">
        <v>0</v>
      </c>
      <c r="CS10" s="195">
        <v>0</v>
      </c>
      <c r="CT10" s="195">
        <v>0</v>
      </c>
      <c r="CU10" s="195">
        <v>0</v>
      </c>
      <c r="CV10" s="195">
        <v>0</v>
      </c>
      <c r="CW10" s="195">
        <v>0</v>
      </c>
      <c r="CX10" s="195">
        <v>0</v>
      </c>
      <c r="CY10" s="195">
        <v>0</v>
      </c>
      <c r="CZ10" s="195">
        <v>0</v>
      </c>
      <c r="DA10" s="195">
        <v>0</v>
      </c>
      <c r="DB10" s="195">
        <v>0</v>
      </c>
      <c r="DC10" s="195">
        <v>0</v>
      </c>
      <c r="DD10" s="195">
        <v>0</v>
      </c>
      <c r="DE10" s="195">
        <v>0</v>
      </c>
      <c r="DF10" s="195">
        <v>0</v>
      </c>
      <c r="DG10" s="195">
        <v>0</v>
      </c>
      <c r="DH10" s="191">
        <v>0</v>
      </c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4.25" customHeight="1">
      <c r="A11" s="194" t="s">
        <v>100</v>
      </c>
      <c r="B11" s="194" t="s">
        <v>2</v>
      </c>
      <c r="C11" s="194" t="s">
        <v>28</v>
      </c>
      <c r="D11" s="194" t="s">
        <v>363</v>
      </c>
      <c r="E11" s="194" t="s">
        <v>17</v>
      </c>
      <c r="F11" s="195">
        <v>383866.92</v>
      </c>
      <c r="G11" s="195">
        <v>301360</v>
      </c>
      <c r="H11" s="195">
        <v>127992</v>
      </c>
      <c r="I11" s="195">
        <v>25800</v>
      </c>
      <c r="J11" s="195">
        <v>0</v>
      </c>
      <c r="K11" s="195">
        <v>0</v>
      </c>
      <c r="L11" s="195">
        <v>147568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1">
        <v>82506.92</v>
      </c>
      <c r="V11" s="199">
        <v>40000</v>
      </c>
      <c r="W11" s="195">
        <v>0</v>
      </c>
      <c r="X11" s="195">
        <v>0</v>
      </c>
      <c r="Y11" s="195">
        <v>0</v>
      </c>
      <c r="Z11" s="195">
        <v>0</v>
      </c>
      <c r="AA11" s="195">
        <v>0</v>
      </c>
      <c r="AB11" s="195">
        <v>0</v>
      </c>
      <c r="AC11" s="195">
        <v>0</v>
      </c>
      <c r="AD11" s="191">
        <v>0</v>
      </c>
      <c r="AE11" s="199">
        <v>30000</v>
      </c>
      <c r="AF11" s="195">
        <v>0</v>
      </c>
      <c r="AG11" s="195">
        <v>0</v>
      </c>
      <c r="AH11" s="191">
        <v>0</v>
      </c>
      <c r="AI11" s="199">
        <v>0</v>
      </c>
      <c r="AJ11" s="195">
        <v>0</v>
      </c>
      <c r="AK11" s="195">
        <v>0</v>
      </c>
      <c r="AL11" s="195">
        <v>0</v>
      </c>
      <c r="AM11" s="195">
        <v>0</v>
      </c>
      <c r="AN11" s="195">
        <v>0</v>
      </c>
      <c r="AO11" s="195">
        <v>0</v>
      </c>
      <c r="AP11" s="195">
        <v>0</v>
      </c>
      <c r="AQ11" s="195">
        <v>6027.2</v>
      </c>
      <c r="AR11" s="195">
        <v>4479.72</v>
      </c>
      <c r="AS11" s="191">
        <v>0</v>
      </c>
      <c r="AT11" s="199">
        <v>0</v>
      </c>
      <c r="AU11" s="195">
        <v>0</v>
      </c>
      <c r="AV11" s="191">
        <v>2000</v>
      </c>
      <c r="AW11" s="199">
        <v>0</v>
      </c>
      <c r="AX11" s="195">
        <v>0</v>
      </c>
      <c r="AY11" s="195">
        <v>0</v>
      </c>
      <c r="AZ11" s="195">
        <v>0</v>
      </c>
      <c r="BA11" s="195">
        <v>0</v>
      </c>
      <c r="BB11" s="195">
        <v>0</v>
      </c>
      <c r="BC11" s="195">
        <v>0</v>
      </c>
      <c r="BD11" s="195">
        <v>0</v>
      </c>
      <c r="BE11" s="195">
        <v>0</v>
      </c>
      <c r="BF11" s="195">
        <v>0</v>
      </c>
      <c r="BG11" s="195">
        <v>0</v>
      </c>
      <c r="BH11" s="195">
        <v>0</v>
      </c>
      <c r="BI11" s="195">
        <v>0</v>
      </c>
      <c r="BJ11" s="195">
        <v>0</v>
      </c>
      <c r="BK11" s="195">
        <v>0</v>
      </c>
      <c r="BL11" s="195">
        <v>0</v>
      </c>
      <c r="BM11" s="195">
        <v>0</v>
      </c>
      <c r="BN11" s="195">
        <v>0</v>
      </c>
      <c r="BO11" s="195">
        <v>0</v>
      </c>
      <c r="BP11" s="195">
        <v>0</v>
      </c>
      <c r="BQ11" s="195">
        <v>0</v>
      </c>
      <c r="BR11" s="195">
        <v>0</v>
      </c>
      <c r="BS11" s="195">
        <v>0</v>
      </c>
      <c r="BT11" s="195">
        <v>0</v>
      </c>
      <c r="BU11" s="195">
        <v>0</v>
      </c>
      <c r="BV11" s="195">
        <v>0</v>
      </c>
      <c r="BW11" s="195">
        <v>0</v>
      </c>
      <c r="BX11" s="195">
        <v>0</v>
      </c>
      <c r="BY11" s="195">
        <v>0</v>
      </c>
      <c r="BZ11" s="195">
        <v>0</v>
      </c>
      <c r="CA11" s="191">
        <v>0</v>
      </c>
      <c r="CB11" s="199">
        <v>0</v>
      </c>
      <c r="CC11" s="195">
        <v>0</v>
      </c>
      <c r="CD11" s="195">
        <v>0</v>
      </c>
      <c r="CE11" s="195">
        <v>0</v>
      </c>
      <c r="CF11" s="195">
        <v>0</v>
      </c>
      <c r="CG11" s="195">
        <v>0</v>
      </c>
      <c r="CH11" s="195">
        <v>0</v>
      </c>
      <c r="CI11" s="195">
        <v>0</v>
      </c>
      <c r="CJ11" s="195">
        <v>0</v>
      </c>
      <c r="CK11" s="195">
        <v>0</v>
      </c>
      <c r="CL11" s="195">
        <v>0</v>
      </c>
      <c r="CM11" s="195">
        <v>0</v>
      </c>
      <c r="CN11" s="195">
        <v>0</v>
      </c>
      <c r="CO11" s="195">
        <v>0</v>
      </c>
      <c r="CP11" s="195">
        <v>0</v>
      </c>
      <c r="CQ11" s="195">
        <v>0</v>
      </c>
      <c r="CR11" s="195">
        <v>0</v>
      </c>
      <c r="CS11" s="195">
        <v>0</v>
      </c>
      <c r="CT11" s="195">
        <v>0</v>
      </c>
      <c r="CU11" s="195">
        <v>0</v>
      </c>
      <c r="CV11" s="195">
        <v>0</v>
      </c>
      <c r="CW11" s="195">
        <v>0</v>
      </c>
      <c r="CX11" s="195">
        <v>0</v>
      </c>
      <c r="CY11" s="195">
        <v>0</v>
      </c>
      <c r="CZ11" s="195">
        <v>0</v>
      </c>
      <c r="DA11" s="195">
        <v>0</v>
      </c>
      <c r="DB11" s="195">
        <v>0</v>
      </c>
      <c r="DC11" s="195">
        <v>0</v>
      </c>
      <c r="DD11" s="195">
        <v>0</v>
      </c>
      <c r="DE11" s="195">
        <v>0</v>
      </c>
      <c r="DF11" s="195">
        <v>0</v>
      </c>
      <c r="DG11" s="195">
        <v>0</v>
      </c>
      <c r="DH11" s="191">
        <v>0</v>
      </c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4.25" customHeight="1">
      <c r="A12" s="194" t="s">
        <v>99</v>
      </c>
      <c r="B12" s="194" t="s">
        <v>296</v>
      </c>
      <c r="C12" s="194" t="s">
        <v>298</v>
      </c>
      <c r="D12" s="194" t="s">
        <v>363</v>
      </c>
      <c r="E12" s="194" t="s">
        <v>178</v>
      </c>
      <c r="F12" s="195">
        <v>13624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1">
        <v>0</v>
      </c>
      <c r="V12" s="199">
        <v>0</v>
      </c>
      <c r="W12" s="195">
        <v>0</v>
      </c>
      <c r="X12" s="195">
        <v>0</v>
      </c>
      <c r="Y12" s="195">
        <v>0</v>
      </c>
      <c r="Z12" s="195">
        <v>0</v>
      </c>
      <c r="AA12" s="195">
        <v>0</v>
      </c>
      <c r="AB12" s="195">
        <v>0</v>
      </c>
      <c r="AC12" s="195">
        <v>0</v>
      </c>
      <c r="AD12" s="191">
        <v>0</v>
      </c>
      <c r="AE12" s="199">
        <v>0</v>
      </c>
      <c r="AF12" s="195">
        <v>0</v>
      </c>
      <c r="AG12" s="195">
        <v>0</v>
      </c>
      <c r="AH12" s="191">
        <v>0</v>
      </c>
      <c r="AI12" s="199">
        <v>0</v>
      </c>
      <c r="AJ12" s="195">
        <v>0</v>
      </c>
      <c r="AK12" s="195">
        <v>0</v>
      </c>
      <c r="AL12" s="195">
        <v>0</v>
      </c>
      <c r="AM12" s="195">
        <v>0</v>
      </c>
      <c r="AN12" s="195">
        <v>0</v>
      </c>
      <c r="AO12" s="195">
        <v>0</v>
      </c>
      <c r="AP12" s="195">
        <v>0</v>
      </c>
      <c r="AQ12" s="195">
        <v>0</v>
      </c>
      <c r="AR12" s="195">
        <v>0</v>
      </c>
      <c r="AS12" s="191">
        <v>0</v>
      </c>
      <c r="AT12" s="199">
        <v>0</v>
      </c>
      <c r="AU12" s="195">
        <v>0</v>
      </c>
      <c r="AV12" s="191">
        <v>0</v>
      </c>
      <c r="AW12" s="199">
        <v>13624</v>
      </c>
      <c r="AX12" s="195">
        <v>0</v>
      </c>
      <c r="AY12" s="195">
        <v>13624</v>
      </c>
      <c r="AZ12" s="195">
        <v>0</v>
      </c>
      <c r="BA12" s="195">
        <v>0</v>
      </c>
      <c r="BB12" s="195">
        <v>0</v>
      </c>
      <c r="BC12" s="195">
        <v>0</v>
      </c>
      <c r="BD12" s="195">
        <v>0</v>
      </c>
      <c r="BE12" s="195">
        <v>0</v>
      </c>
      <c r="BF12" s="195">
        <v>0</v>
      </c>
      <c r="BG12" s="195">
        <v>0</v>
      </c>
      <c r="BH12" s="195">
        <v>0</v>
      </c>
      <c r="BI12" s="195">
        <v>0</v>
      </c>
      <c r="BJ12" s="195">
        <v>0</v>
      </c>
      <c r="BK12" s="195">
        <v>0</v>
      </c>
      <c r="BL12" s="195">
        <v>0</v>
      </c>
      <c r="BM12" s="195">
        <v>0</v>
      </c>
      <c r="BN12" s="195">
        <v>0</v>
      </c>
      <c r="BO12" s="195">
        <v>0</v>
      </c>
      <c r="BP12" s="195">
        <v>0</v>
      </c>
      <c r="BQ12" s="195">
        <v>0</v>
      </c>
      <c r="BR12" s="195">
        <v>0</v>
      </c>
      <c r="BS12" s="195">
        <v>0</v>
      </c>
      <c r="BT12" s="195">
        <v>0</v>
      </c>
      <c r="BU12" s="195">
        <v>0</v>
      </c>
      <c r="BV12" s="195">
        <v>0</v>
      </c>
      <c r="BW12" s="195">
        <v>0</v>
      </c>
      <c r="BX12" s="195">
        <v>0</v>
      </c>
      <c r="BY12" s="195">
        <v>0</v>
      </c>
      <c r="BZ12" s="195">
        <v>0</v>
      </c>
      <c r="CA12" s="191">
        <v>0</v>
      </c>
      <c r="CB12" s="199">
        <v>0</v>
      </c>
      <c r="CC12" s="195">
        <v>0</v>
      </c>
      <c r="CD12" s="195">
        <v>0</v>
      </c>
      <c r="CE12" s="195">
        <v>0</v>
      </c>
      <c r="CF12" s="195">
        <v>0</v>
      </c>
      <c r="CG12" s="195">
        <v>0</v>
      </c>
      <c r="CH12" s="195">
        <v>0</v>
      </c>
      <c r="CI12" s="195">
        <v>0</v>
      </c>
      <c r="CJ12" s="195">
        <v>0</v>
      </c>
      <c r="CK12" s="195">
        <v>0</v>
      </c>
      <c r="CL12" s="195">
        <v>0</v>
      </c>
      <c r="CM12" s="195">
        <v>0</v>
      </c>
      <c r="CN12" s="195">
        <v>0</v>
      </c>
      <c r="CO12" s="195">
        <v>0</v>
      </c>
      <c r="CP12" s="195">
        <v>0</v>
      </c>
      <c r="CQ12" s="195">
        <v>0</v>
      </c>
      <c r="CR12" s="195">
        <v>0</v>
      </c>
      <c r="CS12" s="195">
        <v>0</v>
      </c>
      <c r="CT12" s="195">
        <v>0</v>
      </c>
      <c r="CU12" s="195">
        <v>0</v>
      </c>
      <c r="CV12" s="195">
        <v>0</v>
      </c>
      <c r="CW12" s="195">
        <v>0</v>
      </c>
      <c r="CX12" s="195">
        <v>0</v>
      </c>
      <c r="CY12" s="195">
        <v>0</v>
      </c>
      <c r="CZ12" s="195">
        <v>0</v>
      </c>
      <c r="DA12" s="195">
        <v>0</v>
      </c>
      <c r="DB12" s="195">
        <v>0</v>
      </c>
      <c r="DC12" s="195">
        <v>0</v>
      </c>
      <c r="DD12" s="195">
        <v>0</v>
      </c>
      <c r="DE12" s="195">
        <v>0</v>
      </c>
      <c r="DF12" s="195">
        <v>0</v>
      </c>
      <c r="DG12" s="195">
        <v>0</v>
      </c>
      <c r="DH12" s="191">
        <v>0</v>
      </c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4.25" customHeight="1">
      <c r="A13" s="194" t="s">
        <v>99</v>
      </c>
      <c r="B13" s="194" t="s">
        <v>296</v>
      </c>
      <c r="C13" s="194" t="s">
        <v>296</v>
      </c>
      <c r="D13" s="194" t="s">
        <v>363</v>
      </c>
      <c r="E13" s="194" t="s">
        <v>98</v>
      </c>
      <c r="F13" s="195">
        <v>496210.88</v>
      </c>
      <c r="G13" s="195">
        <v>496210.88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496210.88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1">
        <v>0</v>
      </c>
      <c r="V13" s="199">
        <v>0</v>
      </c>
      <c r="W13" s="195">
        <v>0</v>
      </c>
      <c r="X13" s="195">
        <v>0</v>
      </c>
      <c r="Y13" s="195">
        <v>0</v>
      </c>
      <c r="Z13" s="195">
        <v>0</v>
      </c>
      <c r="AA13" s="195">
        <v>0</v>
      </c>
      <c r="AB13" s="195">
        <v>0</v>
      </c>
      <c r="AC13" s="195">
        <v>0</v>
      </c>
      <c r="AD13" s="191">
        <v>0</v>
      </c>
      <c r="AE13" s="199">
        <v>0</v>
      </c>
      <c r="AF13" s="195">
        <v>0</v>
      </c>
      <c r="AG13" s="195">
        <v>0</v>
      </c>
      <c r="AH13" s="191">
        <v>0</v>
      </c>
      <c r="AI13" s="199">
        <v>0</v>
      </c>
      <c r="AJ13" s="195">
        <v>0</v>
      </c>
      <c r="AK13" s="195">
        <v>0</v>
      </c>
      <c r="AL13" s="195">
        <v>0</v>
      </c>
      <c r="AM13" s="195">
        <v>0</v>
      </c>
      <c r="AN13" s="195">
        <v>0</v>
      </c>
      <c r="AO13" s="195">
        <v>0</v>
      </c>
      <c r="AP13" s="195">
        <v>0</v>
      </c>
      <c r="AQ13" s="195">
        <v>0</v>
      </c>
      <c r="AR13" s="195">
        <v>0</v>
      </c>
      <c r="AS13" s="191">
        <v>0</v>
      </c>
      <c r="AT13" s="199">
        <v>0</v>
      </c>
      <c r="AU13" s="195">
        <v>0</v>
      </c>
      <c r="AV13" s="191">
        <v>0</v>
      </c>
      <c r="AW13" s="199">
        <v>0</v>
      </c>
      <c r="AX13" s="195">
        <v>0</v>
      </c>
      <c r="AY13" s="195">
        <v>0</v>
      </c>
      <c r="AZ13" s="195">
        <v>0</v>
      </c>
      <c r="BA13" s="195">
        <v>0</v>
      </c>
      <c r="BB13" s="195">
        <v>0</v>
      </c>
      <c r="BC13" s="195">
        <v>0</v>
      </c>
      <c r="BD13" s="195">
        <v>0</v>
      </c>
      <c r="BE13" s="195">
        <v>0</v>
      </c>
      <c r="BF13" s="195">
        <v>0</v>
      </c>
      <c r="BG13" s="195">
        <v>0</v>
      </c>
      <c r="BH13" s="195">
        <v>0</v>
      </c>
      <c r="BI13" s="195">
        <v>0</v>
      </c>
      <c r="BJ13" s="195">
        <v>0</v>
      </c>
      <c r="BK13" s="195">
        <v>0</v>
      </c>
      <c r="BL13" s="195">
        <v>0</v>
      </c>
      <c r="BM13" s="195">
        <v>0</v>
      </c>
      <c r="BN13" s="195">
        <v>0</v>
      </c>
      <c r="BO13" s="195">
        <v>0</v>
      </c>
      <c r="BP13" s="195">
        <v>0</v>
      </c>
      <c r="BQ13" s="195">
        <v>0</v>
      </c>
      <c r="BR13" s="195">
        <v>0</v>
      </c>
      <c r="BS13" s="195">
        <v>0</v>
      </c>
      <c r="BT13" s="195">
        <v>0</v>
      </c>
      <c r="BU13" s="195">
        <v>0</v>
      </c>
      <c r="BV13" s="195">
        <v>0</v>
      </c>
      <c r="BW13" s="195">
        <v>0</v>
      </c>
      <c r="BX13" s="195">
        <v>0</v>
      </c>
      <c r="BY13" s="195">
        <v>0</v>
      </c>
      <c r="BZ13" s="195">
        <v>0</v>
      </c>
      <c r="CA13" s="191">
        <v>0</v>
      </c>
      <c r="CB13" s="199">
        <v>0</v>
      </c>
      <c r="CC13" s="195">
        <v>0</v>
      </c>
      <c r="CD13" s="195">
        <v>0</v>
      </c>
      <c r="CE13" s="195">
        <v>0</v>
      </c>
      <c r="CF13" s="195">
        <v>0</v>
      </c>
      <c r="CG13" s="195">
        <v>0</v>
      </c>
      <c r="CH13" s="195">
        <v>0</v>
      </c>
      <c r="CI13" s="195">
        <v>0</v>
      </c>
      <c r="CJ13" s="195">
        <v>0</v>
      </c>
      <c r="CK13" s="195">
        <v>0</v>
      </c>
      <c r="CL13" s="195">
        <v>0</v>
      </c>
      <c r="CM13" s="195">
        <v>0</v>
      </c>
      <c r="CN13" s="195">
        <v>0</v>
      </c>
      <c r="CO13" s="195">
        <v>0</v>
      </c>
      <c r="CP13" s="195">
        <v>0</v>
      </c>
      <c r="CQ13" s="195">
        <v>0</v>
      </c>
      <c r="CR13" s="195">
        <v>0</v>
      </c>
      <c r="CS13" s="195">
        <v>0</v>
      </c>
      <c r="CT13" s="195">
        <v>0</v>
      </c>
      <c r="CU13" s="195">
        <v>0</v>
      </c>
      <c r="CV13" s="195">
        <v>0</v>
      </c>
      <c r="CW13" s="195">
        <v>0</v>
      </c>
      <c r="CX13" s="195">
        <v>0</v>
      </c>
      <c r="CY13" s="195">
        <v>0</v>
      </c>
      <c r="CZ13" s="195">
        <v>0</v>
      </c>
      <c r="DA13" s="195">
        <v>0</v>
      </c>
      <c r="DB13" s="195">
        <v>0</v>
      </c>
      <c r="DC13" s="195">
        <v>0</v>
      </c>
      <c r="DD13" s="195">
        <v>0</v>
      </c>
      <c r="DE13" s="195">
        <v>0</v>
      </c>
      <c r="DF13" s="195">
        <v>0</v>
      </c>
      <c r="DG13" s="195">
        <v>0</v>
      </c>
      <c r="DH13" s="191">
        <v>0</v>
      </c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4.25" customHeight="1">
      <c r="A14" s="194" t="s">
        <v>99</v>
      </c>
      <c r="B14" s="194" t="s">
        <v>27</v>
      </c>
      <c r="C14" s="194" t="s">
        <v>27</v>
      </c>
      <c r="D14" s="194" t="s">
        <v>363</v>
      </c>
      <c r="E14" s="194" t="s">
        <v>362</v>
      </c>
      <c r="F14" s="195">
        <v>2109.52</v>
      </c>
      <c r="G14" s="195">
        <v>2109.52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>
        <v>2109.52</v>
      </c>
      <c r="R14" s="195">
        <v>0</v>
      </c>
      <c r="S14" s="195">
        <v>0</v>
      </c>
      <c r="T14" s="195">
        <v>0</v>
      </c>
      <c r="U14" s="191">
        <v>0</v>
      </c>
      <c r="V14" s="199">
        <v>0</v>
      </c>
      <c r="W14" s="195">
        <v>0</v>
      </c>
      <c r="X14" s="195">
        <v>0</v>
      </c>
      <c r="Y14" s="195">
        <v>0</v>
      </c>
      <c r="Z14" s="195">
        <v>0</v>
      </c>
      <c r="AA14" s="195">
        <v>0</v>
      </c>
      <c r="AB14" s="195">
        <v>0</v>
      </c>
      <c r="AC14" s="195">
        <v>0</v>
      </c>
      <c r="AD14" s="191">
        <v>0</v>
      </c>
      <c r="AE14" s="199">
        <v>0</v>
      </c>
      <c r="AF14" s="195">
        <v>0</v>
      </c>
      <c r="AG14" s="195">
        <v>0</v>
      </c>
      <c r="AH14" s="191">
        <v>0</v>
      </c>
      <c r="AI14" s="199">
        <v>0</v>
      </c>
      <c r="AJ14" s="195">
        <v>0</v>
      </c>
      <c r="AK14" s="195">
        <v>0</v>
      </c>
      <c r="AL14" s="195">
        <v>0</v>
      </c>
      <c r="AM14" s="195">
        <v>0</v>
      </c>
      <c r="AN14" s="195">
        <v>0</v>
      </c>
      <c r="AO14" s="195">
        <v>0</v>
      </c>
      <c r="AP14" s="195">
        <v>0</v>
      </c>
      <c r="AQ14" s="195">
        <v>0</v>
      </c>
      <c r="AR14" s="195">
        <v>0</v>
      </c>
      <c r="AS14" s="191">
        <v>0</v>
      </c>
      <c r="AT14" s="199">
        <v>0</v>
      </c>
      <c r="AU14" s="195">
        <v>0</v>
      </c>
      <c r="AV14" s="191">
        <v>0</v>
      </c>
      <c r="AW14" s="199">
        <v>0</v>
      </c>
      <c r="AX14" s="195">
        <v>0</v>
      </c>
      <c r="AY14" s="195">
        <v>0</v>
      </c>
      <c r="AZ14" s="195">
        <v>0</v>
      </c>
      <c r="BA14" s="195">
        <v>0</v>
      </c>
      <c r="BB14" s="195">
        <v>0</v>
      </c>
      <c r="BC14" s="195">
        <v>0</v>
      </c>
      <c r="BD14" s="195">
        <v>0</v>
      </c>
      <c r="BE14" s="195">
        <v>0</v>
      </c>
      <c r="BF14" s="195">
        <v>0</v>
      </c>
      <c r="BG14" s="195">
        <v>0</v>
      </c>
      <c r="BH14" s="195">
        <v>0</v>
      </c>
      <c r="BI14" s="195">
        <v>0</v>
      </c>
      <c r="BJ14" s="195">
        <v>0</v>
      </c>
      <c r="BK14" s="195">
        <v>0</v>
      </c>
      <c r="BL14" s="195">
        <v>0</v>
      </c>
      <c r="BM14" s="195">
        <v>0</v>
      </c>
      <c r="BN14" s="195">
        <v>0</v>
      </c>
      <c r="BO14" s="195">
        <v>0</v>
      </c>
      <c r="BP14" s="195">
        <v>0</v>
      </c>
      <c r="BQ14" s="195">
        <v>0</v>
      </c>
      <c r="BR14" s="195">
        <v>0</v>
      </c>
      <c r="BS14" s="195">
        <v>0</v>
      </c>
      <c r="BT14" s="195">
        <v>0</v>
      </c>
      <c r="BU14" s="195">
        <v>0</v>
      </c>
      <c r="BV14" s="195">
        <v>0</v>
      </c>
      <c r="BW14" s="195">
        <v>0</v>
      </c>
      <c r="BX14" s="195">
        <v>0</v>
      </c>
      <c r="BY14" s="195">
        <v>0</v>
      </c>
      <c r="BZ14" s="195">
        <v>0</v>
      </c>
      <c r="CA14" s="191">
        <v>0</v>
      </c>
      <c r="CB14" s="199">
        <v>0</v>
      </c>
      <c r="CC14" s="195">
        <v>0</v>
      </c>
      <c r="CD14" s="195">
        <v>0</v>
      </c>
      <c r="CE14" s="195">
        <v>0</v>
      </c>
      <c r="CF14" s="195">
        <v>0</v>
      </c>
      <c r="CG14" s="195">
        <v>0</v>
      </c>
      <c r="CH14" s="195">
        <v>0</v>
      </c>
      <c r="CI14" s="195">
        <v>0</v>
      </c>
      <c r="CJ14" s="195">
        <v>0</v>
      </c>
      <c r="CK14" s="195">
        <v>0</v>
      </c>
      <c r="CL14" s="195">
        <v>0</v>
      </c>
      <c r="CM14" s="195">
        <v>0</v>
      </c>
      <c r="CN14" s="195">
        <v>0</v>
      </c>
      <c r="CO14" s="195">
        <v>0</v>
      </c>
      <c r="CP14" s="195">
        <v>0</v>
      </c>
      <c r="CQ14" s="195">
        <v>0</v>
      </c>
      <c r="CR14" s="195">
        <v>0</v>
      </c>
      <c r="CS14" s="195">
        <v>0</v>
      </c>
      <c r="CT14" s="195">
        <v>0</v>
      </c>
      <c r="CU14" s="195">
        <v>0</v>
      </c>
      <c r="CV14" s="195">
        <v>0</v>
      </c>
      <c r="CW14" s="195">
        <v>0</v>
      </c>
      <c r="CX14" s="195">
        <v>0</v>
      </c>
      <c r="CY14" s="195">
        <v>0</v>
      </c>
      <c r="CZ14" s="195">
        <v>0</v>
      </c>
      <c r="DA14" s="195">
        <v>0</v>
      </c>
      <c r="DB14" s="195">
        <v>0</v>
      </c>
      <c r="DC14" s="195">
        <v>0</v>
      </c>
      <c r="DD14" s="195">
        <v>0</v>
      </c>
      <c r="DE14" s="195">
        <v>0</v>
      </c>
      <c r="DF14" s="195">
        <v>0</v>
      </c>
      <c r="DG14" s="195">
        <v>0</v>
      </c>
      <c r="DH14" s="191">
        <v>0</v>
      </c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4.25" customHeight="1">
      <c r="A15" s="194" t="s">
        <v>168</v>
      </c>
      <c r="B15" s="194" t="s">
        <v>233</v>
      </c>
      <c r="C15" s="194" t="s">
        <v>298</v>
      </c>
      <c r="D15" s="194" t="s">
        <v>363</v>
      </c>
      <c r="E15" s="194" t="s">
        <v>70</v>
      </c>
      <c r="F15" s="195">
        <v>209996.91</v>
      </c>
      <c r="G15" s="195">
        <v>209996.91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209996.91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1">
        <v>0</v>
      </c>
      <c r="V15" s="199">
        <v>0</v>
      </c>
      <c r="W15" s="195">
        <v>0</v>
      </c>
      <c r="X15" s="195">
        <v>0</v>
      </c>
      <c r="Y15" s="195">
        <v>0</v>
      </c>
      <c r="Z15" s="195">
        <v>0</v>
      </c>
      <c r="AA15" s="195">
        <v>0</v>
      </c>
      <c r="AB15" s="195">
        <v>0</v>
      </c>
      <c r="AC15" s="195">
        <v>0</v>
      </c>
      <c r="AD15" s="191">
        <v>0</v>
      </c>
      <c r="AE15" s="199">
        <v>0</v>
      </c>
      <c r="AF15" s="195">
        <v>0</v>
      </c>
      <c r="AG15" s="195">
        <v>0</v>
      </c>
      <c r="AH15" s="191">
        <v>0</v>
      </c>
      <c r="AI15" s="199">
        <v>0</v>
      </c>
      <c r="AJ15" s="195">
        <v>0</v>
      </c>
      <c r="AK15" s="195">
        <v>0</v>
      </c>
      <c r="AL15" s="195">
        <v>0</v>
      </c>
      <c r="AM15" s="195">
        <v>0</v>
      </c>
      <c r="AN15" s="195">
        <v>0</v>
      </c>
      <c r="AO15" s="195">
        <v>0</v>
      </c>
      <c r="AP15" s="195">
        <v>0</v>
      </c>
      <c r="AQ15" s="195">
        <v>0</v>
      </c>
      <c r="AR15" s="195">
        <v>0</v>
      </c>
      <c r="AS15" s="191">
        <v>0</v>
      </c>
      <c r="AT15" s="199">
        <v>0</v>
      </c>
      <c r="AU15" s="195">
        <v>0</v>
      </c>
      <c r="AV15" s="191">
        <v>0</v>
      </c>
      <c r="AW15" s="199">
        <v>0</v>
      </c>
      <c r="AX15" s="195">
        <v>0</v>
      </c>
      <c r="AY15" s="195">
        <v>0</v>
      </c>
      <c r="AZ15" s="195">
        <v>0</v>
      </c>
      <c r="BA15" s="195">
        <v>0</v>
      </c>
      <c r="BB15" s="195">
        <v>0</v>
      </c>
      <c r="BC15" s="195">
        <v>0</v>
      </c>
      <c r="BD15" s="195">
        <v>0</v>
      </c>
      <c r="BE15" s="195">
        <v>0</v>
      </c>
      <c r="BF15" s="195">
        <v>0</v>
      </c>
      <c r="BG15" s="195">
        <v>0</v>
      </c>
      <c r="BH15" s="195">
        <v>0</v>
      </c>
      <c r="BI15" s="195">
        <v>0</v>
      </c>
      <c r="BJ15" s="195">
        <v>0</v>
      </c>
      <c r="BK15" s="195">
        <v>0</v>
      </c>
      <c r="BL15" s="195">
        <v>0</v>
      </c>
      <c r="BM15" s="195">
        <v>0</v>
      </c>
      <c r="BN15" s="195">
        <v>0</v>
      </c>
      <c r="BO15" s="195">
        <v>0</v>
      </c>
      <c r="BP15" s="195">
        <v>0</v>
      </c>
      <c r="BQ15" s="195">
        <v>0</v>
      </c>
      <c r="BR15" s="195">
        <v>0</v>
      </c>
      <c r="BS15" s="195">
        <v>0</v>
      </c>
      <c r="BT15" s="195">
        <v>0</v>
      </c>
      <c r="BU15" s="195">
        <v>0</v>
      </c>
      <c r="BV15" s="195">
        <v>0</v>
      </c>
      <c r="BW15" s="195">
        <v>0</v>
      </c>
      <c r="BX15" s="195">
        <v>0</v>
      </c>
      <c r="BY15" s="195">
        <v>0</v>
      </c>
      <c r="BZ15" s="195">
        <v>0</v>
      </c>
      <c r="CA15" s="191">
        <v>0</v>
      </c>
      <c r="CB15" s="199">
        <v>0</v>
      </c>
      <c r="CC15" s="195">
        <v>0</v>
      </c>
      <c r="CD15" s="195">
        <v>0</v>
      </c>
      <c r="CE15" s="195">
        <v>0</v>
      </c>
      <c r="CF15" s="195">
        <v>0</v>
      </c>
      <c r="CG15" s="195">
        <v>0</v>
      </c>
      <c r="CH15" s="195">
        <v>0</v>
      </c>
      <c r="CI15" s="195">
        <v>0</v>
      </c>
      <c r="CJ15" s="195">
        <v>0</v>
      </c>
      <c r="CK15" s="195">
        <v>0</v>
      </c>
      <c r="CL15" s="195">
        <v>0</v>
      </c>
      <c r="CM15" s="195">
        <v>0</v>
      </c>
      <c r="CN15" s="195">
        <v>0</v>
      </c>
      <c r="CO15" s="195">
        <v>0</v>
      </c>
      <c r="CP15" s="195">
        <v>0</v>
      </c>
      <c r="CQ15" s="195">
        <v>0</v>
      </c>
      <c r="CR15" s="195">
        <v>0</v>
      </c>
      <c r="CS15" s="195">
        <v>0</v>
      </c>
      <c r="CT15" s="195">
        <v>0</v>
      </c>
      <c r="CU15" s="195">
        <v>0</v>
      </c>
      <c r="CV15" s="195">
        <v>0</v>
      </c>
      <c r="CW15" s="195">
        <v>0</v>
      </c>
      <c r="CX15" s="195">
        <v>0</v>
      </c>
      <c r="CY15" s="195">
        <v>0</v>
      </c>
      <c r="CZ15" s="195">
        <v>0</v>
      </c>
      <c r="DA15" s="195">
        <v>0</v>
      </c>
      <c r="DB15" s="195">
        <v>0</v>
      </c>
      <c r="DC15" s="195">
        <v>0</v>
      </c>
      <c r="DD15" s="195">
        <v>0</v>
      </c>
      <c r="DE15" s="195">
        <v>0</v>
      </c>
      <c r="DF15" s="195">
        <v>0</v>
      </c>
      <c r="DG15" s="195">
        <v>0</v>
      </c>
      <c r="DH15" s="191">
        <v>0</v>
      </c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4.25" customHeight="1">
      <c r="A16" s="194" t="s">
        <v>168</v>
      </c>
      <c r="B16" s="194" t="s">
        <v>233</v>
      </c>
      <c r="C16" s="194" t="s">
        <v>207</v>
      </c>
      <c r="D16" s="194" t="s">
        <v>363</v>
      </c>
      <c r="E16" s="194" t="s">
        <v>55</v>
      </c>
      <c r="F16" s="195">
        <v>22602</v>
      </c>
      <c r="G16" s="195">
        <v>22602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22602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1">
        <v>0</v>
      </c>
      <c r="V16" s="199">
        <v>0</v>
      </c>
      <c r="W16" s="195">
        <v>0</v>
      </c>
      <c r="X16" s="195">
        <v>0</v>
      </c>
      <c r="Y16" s="195">
        <v>0</v>
      </c>
      <c r="Z16" s="195">
        <v>0</v>
      </c>
      <c r="AA16" s="195">
        <v>0</v>
      </c>
      <c r="AB16" s="195">
        <v>0</v>
      </c>
      <c r="AC16" s="195">
        <v>0</v>
      </c>
      <c r="AD16" s="191">
        <v>0</v>
      </c>
      <c r="AE16" s="199">
        <v>0</v>
      </c>
      <c r="AF16" s="195">
        <v>0</v>
      </c>
      <c r="AG16" s="195">
        <v>0</v>
      </c>
      <c r="AH16" s="191">
        <v>0</v>
      </c>
      <c r="AI16" s="199">
        <v>0</v>
      </c>
      <c r="AJ16" s="195">
        <v>0</v>
      </c>
      <c r="AK16" s="195">
        <v>0</v>
      </c>
      <c r="AL16" s="195">
        <v>0</v>
      </c>
      <c r="AM16" s="195">
        <v>0</v>
      </c>
      <c r="AN16" s="195">
        <v>0</v>
      </c>
      <c r="AO16" s="195">
        <v>0</v>
      </c>
      <c r="AP16" s="195">
        <v>0</v>
      </c>
      <c r="AQ16" s="195">
        <v>0</v>
      </c>
      <c r="AR16" s="195">
        <v>0</v>
      </c>
      <c r="AS16" s="191">
        <v>0</v>
      </c>
      <c r="AT16" s="199">
        <v>0</v>
      </c>
      <c r="AU16" s="195">
        <v>0</v>
      </c>
      <c r="AV16" s="191">
        <v>0</v>
      </c>
      <c r="AW16" s="199">
        <v>0</v>
      </c>
      <c r="AX16" s="195">
        <v>0</v>
      </c>
      <c r="AY16" s="195">
        <v>0</v>
      </c>
      <c r="AZ16" s="195">
        <v>0</v>
      </c>
      <c r="BA16" s="195">
        <v>0</v>
      </c>
      <c r="BB16" s="195">
        <v>0</v>
      </c>
      <c r="BC16" s="195">
        <v>0</v>
      </c>
      <c r="BD16" s="195">
        <v>0</v>
      </c>
      <c r="BE16" s="195">
        <v>0</v>
      </c>
      <c r="BF16" s="195">
        <v>0</v>
      </c>
      <c r="BG16" s="195">
        <v>0</v>
      </c>
      <c r="BH16" s="195">
        <v>0</v>
      </c>
      <c r="BI16" s="195">
        <v>0</v>
      </c>
      <c r="BJ16" s="195">
        <v>0</v>
      </c>
      <c r="BK16" s="195">
        <v>0</v>
      </c>
      <c r="BL16" s="195">
        <v>0</v>
      </c>
      <c r="BM16" s="195">
        <v>0</v>
      </c>
      <c r="BN16" s="195">
        <v>0</v>
      </c>
      <c r="BO16" s="195">
        <v>0</v>
      </c>
      <c r="BP16" s="195">
        <v>0</v>
      </c>
      <c r="BQ16" s="195">
        <v>0</v>
      </c>
      <c r="BR16" s="195">
        <v>0</v>
      </c>
      <c r="BS16" s="195">
        <v>0</v>
      </c>
      <c r="BT16" s="195">
        <v>0</v>
      </c>
      <c r="BU16" s="195">
        <v>0</v>
      </c>
      <c r="BV16" s="195">
        <v>0</v>
      </c>
      <c r="BW16" s="195">
        <v>0</v>
      </c>
      <c r="BX16" s="195">
        <v>0</v>
      </c>
      <c r="BY16" s="195">
        <v>0</v>
      </c>
      <c r="BZ16" s="195">
        <v>0</v>
      </c>
      <c r="CA16" s="191">
        <v>0</v>
      </c>
      <c r="CB16" s="199">
        <v>0</v>
      </c>
      <c r="CC16" s="195">
        <v>0</v>
      </c>
      <c r="CD16" s="195">
        <v>0</v>
      </c>
      <c r="CE16" s="195">
        <v>0</v>
      </c>
      <c r="CF16" s="195">
        <v>0</v>
      </c>
      <c r="CG16" s="195">
        <v>0</v>
      </c>
      <c r="CH16" s="195">
        <v>0</v>
      </c>
      <c r="CI16" s="195">
        <v>0</v>
      </c>
      <c r="CJ16" s="195">
        <v>0</v>
      </c>
      <c r="CK16" s="195">
        <v>0</v>
      </c>
      <c r="CL16" s="195">
        <v>0</v>
      </c>
      <c r="CM16" s="195">
        <v>0</v>
      </c>
      <c r="CN16" s="195">
        <v>0</v>
      </c>
      <c r="CO16" s="195">
        <v>0</v>
      </c>
      <c r="CP16" s="195">
        <v>0</v>
      </c>
      <c r="CQ16" s="195">
        <v>0</v>
      </c>
      <c r="CR16" s="195">
        <v>0</v>
      </c>
      <c r="CS16" s="195">
        <v>0</v>
      </c>
      <c r="CT16" s="195">
        <v>0</v>
      </c>
      <c r="CU16" s="195">
        <v>0</v>
      </c>
      <c r="CV16" s="195">
        <v>0</v>
      </c>
      <c r="CW16" s="195">
        <v>0</v>
      </c>
      <c r="CX16" s="195">
        <v>0</v>
      </c>
      <c r="CY16" s="195">
        <v>0</v>
      </c>
      <c r="CZ16" s="195">
        <v>0</v>
      </c>
      <c r="DA16" s="195">
        <v>0</v>
      </c>
      <c r="DB16" s="195">
        <v>0</v>
      </c>
      <c r="DC16" s="195">
        <v>0</v>
      </c>
      <c r="DD16" s="195">
        <v>0</v>
      </c>
      <c r="DE16" s="195">
        <v>0</v>
      </c>
      <c r="DF16" s="195">
        <v>0</v>
      </c>
      <c r="DG16" s="195">
        <v>0</v>
      </c>
      <c r="DH16" s="191">
        <v>0</v>
      </c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4.25" customHeight="1">
      <c r="A17" s="194" t="s">
        <v>168</v>
      </c>
      <c r="B17" s="194" t="s">
        <v>233</v>
      </c>
      <c r="C17" s="194" t="s">
        <v>111</v>
      </c>
      <c r="D17" s="194" t="s">
        <v>363</v>
      </c>
      <c r="E17" s="194" t="s">
        <v>305</v>
      </c>
      <c r="F17" s="195">
        <v>73315.88</v>
      </c>
      <c r="G17" s="195">
        <v>73315.88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73315.88</v>
      </c>
      <c r="Q17" s="195">
        <v>0</v>
      </c>
      <c r="R17" s="195">
        <v>0</v>
      </c>
      <c r="S17" s="195">
        <v>0</v>
      </c>
      <c r="T17" s="195">
        <v>0</v>
      </c>
      <c r="U17" s="191">
        <v>0</v>
      </c>
      <c r="V17" s="199">
        <v>0</v>
      </c>
      <c r="W17" s="195">
        <v>0</v>
      </c>
      <c r="X17" s="195">
        <v>0</v>
      </c>
      <c r="Y17" s="195">
        <v>0</v>
      </c>
      <c r="Z17" s="195">
        <v>0</v>
      </c>
      <c r="AA17" s="195">
        <v>0</v>
      </c>
      <c r="AB17" s="195">
        <v>0</v>
      </c>
      <c r="AC17" s="195">
        <v>0</v>
      </c>
      <c r="AD17" s="191">
        <v>0</v>
      </c>
      <c r="AE17" s="199">
        <v>0</v>
      </c>
      <c r="AF17" s="195">
        <v>0</v>
      </c>
      <c r="AG17" s="195">
        <v>0</v>
      </c>
      <c r="AH17" s="191">
        <v>0</v>
      </c>
      <c r="AI17" s="199">
        <v>0</v>
      </c>
      <c r="AJ17" s="195">
        <v>0</v>
      </c>
      <c r="AK17" s="195">
        <v>0</v>
      </c>
      <c r="AL17" s="195">
        <v>0</v>
      </c>
      <c r="AM17" s="195">
        <v>0</v>
      </c>
      <c r="AN17" s="195">
        <v>0</v>
      </c>
      <c r="AO17" s="195">
        <v>0</v>
      </c>
      <c r="AP17" s="195">
        <v>0</v>
      </c>
      <c r="AQ17" s="195">
        <v>0</v>
      </c>
      <c r="AR17" s="195">
        <v>0</v>
      </c>
      <c r="AS17" s="191">
        <v>0</v>
      </c>
      <c r="AT17" s="199">
        <v>0</v>
      </c>
      <c r="AU17" s="195">
        <v>0</v>
      </c>
      <c r="AV17" s="191">
        <v>0</v>
      </c>
      <c r="AW17" s="199">
        <v>0</v>
      </c>
      <c r="AX17" s="195">
        <v>0</v>
      </c>
      <c r="AY17" s="195">
        <v>0</v>
      </c>
      <c r="AZ17" s="195">
        <v>0</v>
      </c>
      <c r="BA17" s="195">
        <v>0</v>
      </c>
      <c r="BB17" s="195">
        <v>0</v>
      </c>
      <c r="BC17" s="195">
        <v>0</v>
      </c>
      <c r="BD17" s="195">
        <v>0</v>
      </c>
      <c r="BE17" s="195">
        <v>0</v>
      </c>
      <c r="BF17" s="195">
        <v>0</v>
      </c>
      <c r="BG17" s="195">
        <v>0</v>
      </c>
      <c r="BH17" s="195">
        <v>0</v>
      </c>
      <c r="BI17" s="195">
        <v>0</v>
      </c>
      <c r="BJ17" s="195">
        <v>0</v>
      </c>
      <c r="BK17" s="195">
        <v>0</v>
      </c>
      <c r="BL17" s="195">
        <v>0</v>
      </c>
      <c r="BM17" s="195">
        <v>0</v>
      </c>
      <c r="BN17" s="195">
        <v>0</v>
      </c>
      <c r="BO17" s="195">
        <v>0</v>
      </c>
      <c r="BP17" s="195">
        <v>0</v>
      </c>
      <c r="BQ17" s="195">
        <v>0</v>
      </c>
      <c r="BR17" s="195">
        <v>0</v>
      </c>
      <c r="BS17" s="195">
        <v>0</v>
      </c>
      <c r="BT17" s="195">
        <v>0</v>
      </c>
      <c r="BU17" s="195">
        <v>0</v>
      </c>
      <c r="BV17" s="195">
        <v>0</v>
      </c>
      <c r="BW17" s="195">
        <v>0</v>
      </c>
      <c r="BX17" s="195">
        <v>0</v>
      </c>
      <c r="BY17" s="195">
        <v>0</v>
      </c>
      <c r="BZ17" s="195">
        <v>0</v>
      </c>
      <c r="CA17" s="191">
        <v>0</v>
      </c>
      <c r="CB17" s="199">
        <v>0</v>
      </c>
      <c r="CC17" s="195">
        <v>0</v>
      </c>
      <c r="CD17" s="195">
        <v>0</v>
      </c>
      <c r="CE17" s="195">
        <v>0</v>
      </c>
      <c r="CF17" s="195">
        <v>0</v>
      </c>
      <c r="CG17" s="195">
        <v>0</v>
      </c>
      <c r="CH17" s="195">
        <v>0</v>
      </c>
      <c r="CI17" s="195">
        <v>0</v>
      </c>
      <c r="CJ17" s="195">
        <v>0</v>
      </c>
      <c r="CK17" s="195">
        <v>0</v>
      </c>
      <c r="CL17" s="195">
        <v>0</v>
      </c>
      <c r="CM17" s="195">
        <v>0</v>
      </c>
      <c r="CN17" s="195">
        <v>0</v>
      </c>
      <c r="CO17" s="195">
        <v>0</v>
      </c>
      <c r="CP17" s="195">
        <v>0</v>
      </c>
      <c r="CQ17" s="195">
        <v>0</v>
      </c>
      <c r="CR17" s="195">
        <v>0</v>
      </c>
      <c r="CS17" s="195">
        <v>0</v>
      </c>
      <c r="CT17" s="195">
        <v>0</v>
      </c>
      <c r="CU17" s="195">
        <v>0</v>
      </c>
      <c r="CV17" s="195">
        <v>0</v>
      </c>
      <c r="CW17" s="195">
        <v>0</v>
      </c>
      <c r="CX17" s="195">
        <v>0</v>
      </c>
      <c r="CY17" s="195">
        <v>0</v>
      </c>
      <c r="CZ17" s="195">
        <v>0</v>
      </c>
      <c r="DA17" s="195">
        <v>0</v>
      </c>
      <c r="DB17" s="195">
        <v>0</v>
      </c>
      <c r="DC17" s="195">
        <v>0</v>
      </c>
      <c r="DD17" s="195">
        <v>0</v>
      </c>
      <c r="DE17" s="195">
        <v>0</v>
      </c>
      <c r="DF17" s="195">
        <v>0</v>
      </c>
      <c r="DG17" s="195">
        <v>0</v>
      </c>
      <c r="DH17" s="191">
        <v>0</v>
      </c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4.25" customHeight="1">
      <c r="A18" s="194" t="s">
        <v>148</v>
      </c>
      <c r="B18" s="194" t="s">
        <v>207</v>
      </c>
      <c r="C18" s="194" t="s">
        <v>298</v>
      </c>
      <c r="D18" s="194" t="s">
        <v>363</v>
      </c>
      <c r="E18" s="194" t="s">
        <v>396</v>
      </c>
      <c r="F18" s="195">
        <v>505358.16</v>
      </c>
      <c r="G18" s="195">
        <v>505358.16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505358.16</v>
      </c>
      <c r="S18" s="195">
        <v>0</v>
      </c>
      <c r="T18" s="195">
        <v>0</v>
      </c>
      <c r="U18" s="191">
        <v>0</v>
      </c>
      <c r="V18" s="199">
        <v>0</v>
      </c>
      <c r="W18" s="195">
        <v>0</v>
      </c>
      <c r="X18" s="195">
        <v>0</v>
      </c>
      <c r="Y18" s="195">
        <v>0</v>
      </c>
      <c r="Z18" s="195">
        <v>0</v>
      </c>
      <c r="AA18" s="195">
        <v>0</v>
      </c>
      <c r="AB18" s="195">
        <v>0</v>
      </c>
      <c r="AC18" s="195">
        <v>0</v>
      </c>
      <c r="AD18" s="191">
        <v>0</v>
      </c>
      <c r="AE18" s="199">
        <v>0</v>
      </c>
      <c r="AF18" s="195">
        <v>0</v>
      </c>
      <c r="AG18" s="195">
        <v>0</v>
      </c>
      <c r="AH18" s="191">
        <v>0</v>
      </c>
      <c r="AI18" s="199">
        <v>0</v>
      </c>
      <c r="AJ18" s="195">
        <v>0</v>
      </c>
      <c r="AK18" s="195">
        <v>0</v>
      </c>
      <c r="AL18" s="195">
        <v>0</v>
      </c>
      <c r="AM18" s="195">
        <v>0</v>
      </c>
      <c r="AN18" s="195">
        <v>0</v>
      </c>
      <c r="AO18" s="195">
        <v>0</v>
      </c>
      <c r="AP18" s="195">
        <v>0</v>
      </c>
      <c r="AQ18" s="195">
        <v>0</v>
      </c>
      <c r="AR18" s="195">
        <v>0</v>
      </c>
      <c r="AS18" s="191">
        <v>0</v>
      </c>
      <c r="AT18" s="199">
        <v>0</v>
      </c>
      <c r="AU18" s="195">
        <v>0</v>
      </c>
      <c r="AV18" s="191">
        <v>0</v>
      </c>
      <c r="AW18" s="199">
        <v>0</v>
      </c>
      <c r="AX18" s="195">
        <v>0</v>
      </c>
      <c r="AY18" s="195">
        <v>0</v>
      </c>
      <c r="AZ18" s="195">
        <v>0</v>
      </c>
      <c r="BA18" s="195">
        <v>0</v>
      </c>
      <c r="BB18" s="195">
        <v>0</v>
      </c>
      <c r="BC18" s="195">
        <v>0</v>
      </c>
      <c r="BD18" s="195">
        <v>0</v>
      </c>
      <c r="BE18" s="195">
        <v>0</v>
      </c>
      <c r="BF18" s="195">
        <v>0</v>
      </c>
      <c r="BG18" s="195">
        <v>0</v>
      </c>
      <c r="BH18" s="195">
        <v>0</v>
      </c>
      <c r="BI18" s="195">
        <v>0</v>
      </c>
      <c r="BJ18" s="195">
        <v>0</v>
      </c>
      <c r="BK18" s="195">
        <v>0</v>
      </c>
      <c r="BL18" s="195">
        <v>0</v>
      </c>
      <c r="BM18" s="195">
        <v>0</v>
      </c>
      <c r="BN18" s="195">
        <v>0</v>
      </c>
      <c r="BO18" s="195">
        <v>0</v>
      </c>
      <c r="BP18" s="195">
        <v>0</v>
      </c>
      <c r="BQ18" s="195">
        <v>0</v>
      </c>
      <c r="BR18" s="195">
        <v>0</v>
      </c>
      <c r="BS18" s="195">
        <v>0</v>
      </c>
      <c r="BT18" s="195">
        <v>0</v>
      </c>
      <c r="BU18" s="195">
        <v>0</v>
      </c>
      <c r="BV18" s="195">
        <v>0</v>
      </c>
      <c r="BW18" s="195">
        <v>0</v>
      </c>
      <c r="BX18" s="195">
        <v>0</v>
      </c>
      <c r="BY18" s="195">
        <v>0</v>
      </c>
      <c r="BZ18" s="195">
        <v>0</v>
      </c>
      <c r="CA18" s="191">
        <v>0</v>
      </c>
      <c r="CB18" s="199">
        <v>0</v>
      </c>
      <c r="CC18" s="195">
        <v>0</v>
      </c>
      <c r="CD18" s="195">
        <v>0</v>
      </c>
      <c r="CE18" s="195">
        <v>0</v>
      </c>
      <c r="CF18" s="195">
        <v>0</v>
      </c>
      <c r="CG18" s="195">
        <v>0</v>
      </c>
      <c r="CH18" s="195">
        <v>0</v>
      </c>
      <c r="CI18" s="195">
        <v>0</v>
      </c>
      <c r="CJ18" s="195">
        <v>0</v>
      </c>
      <c r="CK18" s="195">
        <v>0</v>
      </c>
      <c r="CL18" s="195">
        <v>0</v>
      </c>
      <c r="CM18" s="195">
        <v>0</v>
      </c>
      <c r="CN18" s="195">
        <v>0</v>
      </c>
      <c r="CO18" s="195">
        <v>0</v>
      </c>
      <c r="CP18" s="195">
        <v>0</v>
      </c>
      <c r="CQ18" s="195">
        <v>0</v>
      </c>
      <c r="CR18" s="195">
        <v>0</v>
      </c>
      <c r="CS18" s="195">
        <v>0</v>
      </c>
      <c r="CT18" s="195">
        <v>0</v>
      </c>
      <c r="CU18" s="195">
        <v>0</v>
      </c>
      <c r="CV18" s="195">
        <v>0</v>
      </c>
      <c r="CW18" s="195">
        <v>0</v>
      </c>
      <c r="CX18" s="195">
        <v>0</v>
      </c>
      <c r="CY18" s="195">
        <v>0</v>
      </c>
      <c r="CZ18" s="195">
        <v>0</v>
      </c>
      <c r="DA18" s="195">
        <v>0</v>
      </c>
      <c r="DB18" s="195">
        <v>0</v>
      </c>
      <c r="DC18" s="195">
        <v>0</v>
      </c>
      <c r="DD18" s="195">
        <v>0</v>
      </c>
      <c r="DE18" s="195">
        <v>0</v>
      </c>
      <c r="DF18" s="195">
        <v>0</v>
      </c>
      <c r="DG18" s="195">
        <v>0</v>
      </c>
      <c r="DH18" s="191">
        <v>0</v>
      </c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4.25" customHeight="1">
      <c r="A19" s="35"/>
      <c r="B19" s="35"/>
      <c r="C19" s="35"/>
      <c r="D19" s="35"/>
      <c r="E19" s="35"/>
      <c r="F19" s="35"/>
      <c r="G19" s="35"/>
      <c r="H19" s="35"/>
      <c r="I19" s="35"/>
      <c r="J19" s="47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4.25" customHeight="1">
      <c r="A20" s="35"/>
      <c r="B20" s="35"/>
      <c r="C20" s="35"/>
      <c r="D20" s="35"/>
      <c r="E20" s="35"/>
      <c r="F20" s="35"/>
      <c r="G20" s="35"/>
      <c r="H20" s="35"/>
      <c r="I20" s="35"/>
      <c r="J20" s="47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4.25" customHeight="1">
      <c r="A21" s="35"/>
      <c r="B21" s="35"/>
      <c r="C21" s="35"/>
      <c r="D21" s="35"/>
      <c r="E21" s="35"/>
      <c r="F21" s="35"/>
      <c r="G21" s="35"/>
      <c r="H21" s="35"/>
      <c r="I21" s="35"/>
      <c r="J21" s="47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4.25" customHeight="1">
      <c r="A22" s="35"/>
      <c r="B22" s="35"/>
      <c r="C22" s="35"/>
      <c r="D22" s="35"/>
      <c r="E22" s="35"/>
      <c r="F22" s="35"/>
      <c r="G22" s="35"/>
      <c r="H22" s="35"/>
      <c r="I22" s="35"/>
      <c r="J22" s="47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</sheetData>
  <sheetProtection/>
  <mergeCells count="111">
    <mergeCell ref="DG5:DG6"/>
    <mergeCell ref="DH5:DH6"/>
    <mergeCell ref="BZ5:BZ6"/>
    <mergeCell ref="BY5:BY6"/>
    <mergeCell ref="CD5:CD6"/>
    <mergeCell ref="CC5:CC6"/>
    <mergeCell ref="CB5:CB6"/>
    <mergeCell ref="CA5:CA6"/>
    <mergeCell ref="CH5:CH6"/>
    <mergeCell ref="CG5:CG6"/>
    <mergeCell ref="BX5:BX6"/>
    <mergeCell ref="BU5:BU6"/>
    <mergeCell ref="BV5:BV6"/>
    <mergeCell ref="BW5:BW6"/>
    <mergeCell ref="CF5:CF6"/>
    <mergeCell ref="CE5:CE6"/>
    <mergeCell ref="CU5:CU6"/>
    <mergeCell ref="CV5:CV6"/>
    <mergeCell ref="CM5:CM6"/>
    <mergeCell ref="CN5:CN6"/>
    <mergeCell ref="CO5:CO6"/>
    <mergeCell ref="CP5:CP6"/>
    <mergeCell ref="CI5:CI6"/>
    <mergeCell ref="CJ5:CJ6"/>
    <mergeCell ref="CK5:CK6"/>
    <mergeCell ref="CL5:CL6"/>
    <mergeCell ref="DC5:DC6"/>
    <mergeCell ref="DD5:DD6"/>
    <mergeCell ref="CW5:CW6"/>
    <mergeCell ref="CX5:CX6"/>
    <mergeCell ref="CQ5:CQ6"/>
    <mergeCell ref="CR5:CR6"/>
    <mergeCell ref="CS5:CS6"/>
    <mergeCell ref="CT5:CT6"/>
    <mergeCell ref="DE5:DE6"/>
    <mergeCell ref="DF5:DF6"/>
    <mergeCell ref="CY5:CY6"/>
    <mergeCell ref="CZ5:CZ6"/>
    <mergeCell ref="DA5:DA6"/>
    <mergeCell ref="DB5:DB6"/>
    <mergeCell ref="BR5:BR6"/>
    <mergeCell ref="BS5:BS6"/>
    <mergeCell ref="BT5:BT6"/>
    <mergeCell ref="BO5:BO6"/>
    <mergeCell ref="BP5:BP6"/>
    <mergeCell ref="BQ5:BQ6"/>
    <mergeCell ref="BM5:BM6"/>
    <mergeCell ref="BN5:BN6"/>
    <mergeCell ref="BE5:BE6"/>
    <mergeCell ref="BF5:BF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AY5:AY6"/>
    <mergeCell ref="AR5:AR6"/>
    <mergeCell ref="AS5:AS6"/>
    <mergeCell ref="AT5:AT6"/>
    <mergeCell ref="AU5:AU6"/>
    <mergeCell ref="AL5:AL6"/>
    <mergeCell ref="AM5:AM6"/>
    <mergeCell ref="AZ5:AZ6"/>
    <mergeCell ref="AN5:AN6"/>
    <mergeCell ref="AO5:AO6"/>
    <mergeCell ref="AP5:AP6"/>
    <mergeCell ref="AQ5:AQ6"/>
    <mergeCell ref="AV5:AV6"/>
    <mergeCell ref="AW5:AW6"/>
    <mergeCell ref="AX5:AX6"/>
    <mergeCell ref="AH5:AH6"/>
    <mergeCell ref="AI5:AI6"/>
    <mergeCell ref="AJ5:AJ6"/>
    <mergeCell ref="AK5:AK6"/>
    <mergeCell ref="AE5:AE6"/>
    <mergeCell ref="AD5:AD6"/>
    <mergeCell ref="AF5:AF6"/>
    <mergeCell ref="AG5:AG6"/>
    <mergeCell ref="Z5:Z6"/>
    <mergeCell ref="AA5:AA6"/>
    <mergeCell ref="AB5:AB6"/>
    <mergeCell ref="AC5:AC6"/>
    <mergeCell ref="N5:N6"/>
    <mergeCell ref="O5:O6"/>
    <mergeCell ref="X5:X6"/>
    <mergeCell ref="Y5:Y6"/>
    <mergeCell ref="U5:U6"/>
    <mergeCell ref="V5:V6"/>
    <mergeCell ref="P5:P6"/>
    <mergeCell ref="Q5:Q6"/>
    <mergeCell ref="R5:R6"/>
    <mergeCell ref="A4:E4"/>
    <mergeCell ref="S5:S6"/>
    <mergeCell ref="T5:T6"/>
    <mergeCell ref="W5:W6"/>
    <mergeCell ref="F4:F6"/>
    <mergeCell ref="H5:H6"/>
    <mergeCell ref="I5:I6"/>
    <mergeCell ref="J5:J6"/>
    <mergeCell ref="K5:K6"/>
    <mergeCell ref="L5:L6"/>
    <mergeCell ref="A5:C5"/>
    <mergeCell ref="D5:D6"/>
    <mergeCell ref="E5:E6"/>
    <mergeCell ref="M5:M6"/>
    <mergeCell ref="G5:G6"/>
  </mergeCells>
  <printOptions horizontalCentered="1"/>
  <pageMargins left="0.9055117922505055" right="0.7480314866764338" top="0.6692913573557936" bottom="0.6692913573557936" header="0.39370078740157477" footer="0.31496063461453894"/>
  <pageSetup fitToHeight="100" orientation="landscape" paperSize="9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66015625" style="14" customWidth="1"/>
    <col min="2" max="2" width="12.83203125" style="14" customWidth="1"/>
    <col min="3" max="3" width="12" style="14" customWidth="1"/>
    <col min="4" max="4" width="32" style="14" customWidth="1"/>
    <col min="5" max="7" width="22.83203125" style="14" customWidth="1"/>
    <col min="8" max="8" width="9" style="14" customWidth="1"/>
    <col min="9" max="256" width="9.16015625" style="14" customWidth="1"/>
  </cols>
  <sheetData>
    <row r="1" spans="1:8" ht="14.25" customHeight="1">
      <c r="A1" s="10"/>
      <c r="B1" s="35"/>
      <c r="C1" s="35"/>
      <c r="D1" s="35"/>
      <c r="E1" s="35"/>
      <c r="F1" s="35"/>
      <c r="G1" s="48" t="s">
        <v>283</v>
      </c>
      <c r="H1" s="35"/>
    </row>
    <row r="2" spans="1:8" ht="18" customHeight="1">
      <c r="A2" s="54" t="s">
        <v>231</v>
      </c>
      <c r="B2" s="49"/>
      <c r="C2" s="49"/>
      <c r="D2" s="49"/>
      <c r="E2" s="49"/>
      <c r="F2" s="49"/>
      <c r="G2" s="49"/>
      <c r="H2" s="35"/>
    </row>
    <row r="3" spans="1:8" ht="14.25" customHeight="1">
      <c r="A3" s="197" t="s">
        <v>211</v>
      </c>
      <c r="B3" s="35"/>
      <c r="C3" s="35"/>
      <c r="D3" s="35"/>
      <c r="E3" s="35"/>
      <c r="F3" s="35"/>
      <c r="G3" s="39" t="s">
        <v>26</v>
      </c>
      <c r="H3" s="35"/>
    </row>
    <row r="4" spans="1:8" ht="14.25" customHeight="1">
      <c r="A4" s="128" t="s">
        <v>170</v>
      </c>
      <c r="B4" s="128"/>
      <c r="C4" s="129"/>
      <c r="D4" s="130"/>
      <c r="E4" s="128" t="s">
        <v>37</v>
      </c>
      <c r="F4" s="128"/>
      <c r="G4" s="128"/>
      <c r="H4" s="51"/>
    </row>
    <row r="5" spans="1:8" ht="14.25" customHeight="1">
      <c r="A5" s="164" t="s">
        <v>393</v>
      </c>
      <c r="B5" s="138"/>
      <c r="C5" s="167" t="s">
        <v>165</v>
      </c>
      <c r="D5" s="165" t="s">
        <v>118</v>
      </c>
      <c r="E5" s="164" t="s">
        <v>97</v>
      </c>
      <c r="F5" s="164" t="s">
        <v>109</v>
      </c>
      <c r="G5" s="164" t="s">
        <v>228</v>
      </c>
      <c r="H5" s="51"/>
    </row>
    <row r="6" spans="1:8" ht="14.25" customHeight="1">
      <c r="A6" s="52" t="s">
        <v>161</v>
      </c>
      <c r="B6" s="53" t="s">
        <v>275</v>
      </c>
      <c r="C6" s="168"/>
      <c r="D6" s="166"/>
      <c r="E6" s="129"/>
      <c r="F6" s="129"/>
      <c r="G6" s="129"/>
      <c r="H6" s="35"/>
    </row>
    <row r="7" spans="1:8" ht="14.25" customHeight="1">
      <c r="A7" s="194"/>
      <c r="B7" s="194"/>
      <c r="C7" s="194"/>
      <c r="D7" s="207" t="s">
        <v>97</v>
      </c>
      <c r="E7" s="199">
        <f>E8</f>
        <v>5250676.59</v>
      </c>
      <c r="F7" s="195">
        <f>F8</f>
        <v>4470019.1899999995</v>
      </c>
      <c r="G7" s="191">
        <f>G8</f>
        <v>780657.4000000001</v>
      </c>
      <c r="H7" s="35"/>
    </row>
    <row r="8" spans="1:8" ht="14.25" customHeight="1">
      <c r="A8" s="194"/>
      <c r="B8" s="194"/>
      <c r="C8" s="194" t="s">
        <v>69</v>
      </c>
      <c r="D8" s="207" t="s">
        <v>259</v>
      </c>
      <c r="E8" s="199">
        <f>E9+E19+E30</f>
        <v>5250676.59</v>
      </c>
      <c r="F8" s="195">
        <f>F9+F19+F30</f>
        <v>4470019.1899999995</v>
      </c>
      <c r="G8" s="191">
        <f>G9+G19+G30</f>
        <v>780657.4000000001</v>
      </c>
      <c r="H8" s="35"/>
    </row>
    <row r="9" spans="1:8" ht="14.25" customHeight="1">
      <c r="A9" s="194"/>
      <c r="B9" s="194"/>
      <c r="C9" s="194" t="s">
        <v>201</v>
      </c>
      <c r="D9" s="207" t="s">
        <v>342</v>
      </c>
      <c r="E9" s="199">
        <f>SUM(E10:E18)</f>
        <v>4410911.35</v>
      </c>
      <c r="F9" s="195">
        <f>SUM(F10:F18)</f>
        <v>4410911.35</v>
      </c>
      <c r="G9" s="191">
        <f>SUM(G10:G18)</f>
        <v>0</v>
      </c>
      <c r="H9" s="35"/>
    </row>
    <row r="10" spans="1:8" ht="14.25" customHeight="1">
      <c r="A10" s="194" t="s">
        <v>307</v>
      </c>
      <c r="B10" s="194" t="s">
        <v>320</v>
      </c>
      <c r="C10" s="194" t="s">
        <v>363</v>
      </c>
      <c r="D10" s="207" t="s">
        <v>227</v>
      </c>
      <c r="E10" s="199">
        <v>1503744</v>
      </c>
      <c r="F10" s="195">
        <v>1503744</v>
      </c>
      <c r="G10" s="191">
        <v>0</v>
      </c>
      <c r="H10" s="35"/>
    </row>
    <row r="11" spans="1:8" ht="14.25" customHeight="1">
      <c r="A11" s="194" t="s">
        <v>307</v>
      </c>
      <c r="B11" s="194" t="s">
        <v>224</v>
      </c>
      <c r="C11" s="194" t="s">
        <v>363</v>
      </c>
      <c r="D11" s="207" t="s">
        <v>82</v>
      </c>
      <c r="E11" s="199">
        <v>1335360</v>
      </c>
      <c r="F11" s="195">
        <v>1335360</v>
      </c>
      <c r="G11" s="191">
        <v>0</v>
      </c>
      <c r="H11" s="35"/>
    </row>
    <row r="12" spans="1:8" ht="14.25" customHeight="1">
      <c r="A12" s="194" t="s">
        <v>307</v>
      </c>
      <c r="B12" s="194" t="s">
        <v>129</v>
      </c>
      <c r="C12" s="194" t="s">
        <v>363</v>
      </c>
      <c r="D12" s="207" t="s">
        <v>323</v>
      </c>
      <c r="E12" s="199">
        <v>114646</v>
      </c>
      <c r="F12" s="195">
        <v>114646</v>
      </c>
      <c r="G12" s="191">
        <v>0</v>
      </c>
      <c r="H12" s="35"/>
    </row>
    <row r="13" spans="1:8" ht="14.25" customHeight="1">
      <c r="A13" s="194" t="s">
        <v>307</v>
      </c>
      <c r="B13" s="194" t="s">
        <v>125</v>
      </c>
      <c r="C13" s="194" t="s">
        <v>363</v>
      </c>
      <c r="D13" s="207" t="s">
        <v>56</v>
      </c>
      <c r="E13" s="199">
        <v>147568</v>
      </c>
      <c r="F13" s="195">
        <v>147568</v>
      </c>
      <c r="G13" s="191">
        <v>0</v>
      </c>
      <c r="H13" s="35"/>
    </row>
    <row r="14" spans="1:8" ht="14.25" customHeight="1">
      <c r="A14" s="194" t="s">
        <v>307</v>
      </c>
      <c r="B14" s="194" t="s">
        <v>19</v>
      </c>
      <c r="C14" s="194" t="s">
        <v>363</v>
      </c>
      <c r="D14" s="207" t="s">
        <v>169</v>
      </c>
      <c r="E14" s="199">
        <v>496210.88</v>
      </c>
      <c r="F14" s="195">
        <v>496210.88</v>
      </c>
      <c r="G14" s="191">
        <v>0</v>
      </c>
      <c r="H14" s="35"/>
    </row>
    <row r="15" spans="1:8" ht="14.25" customHeight="1">
      <c r="A15" s="194" t="s">
        <v>307</v>
      </c>
      <c r="B15" s="194" t="s">
        <v>153</v>
      </c>
      <c r="C15" s="194" t="s">
        <v>363</v>
      </c>
      <c r="D15" s="207" t="s">
        <v>137</v>
      </c>
      <c r="E15" s="199">
        <v>232598.91</v>
      </c>
      <c r="F15" s="195">
        <v>232598.91</v>
      </c>
      <c r="G15" s="191">
        <v>0</v>
      </c>
      <c r="H15" s="35"/>
    </row>
    <row r="16" spans="1:7" ht="14.25" customHeight="1">
      <c r="A16" s="194" t="s">
        <v>307</v>
      </c>
      <c r="B16" s="194" t="s">
        <v>246</v>
      </c>
      <c r="C16" s="194" t="s">
        <v>363</v>
      </c>
      <c r="D16" s="207" t="s">
        <v>305</v>
      </c>
      <c r="E16" s="199">
        <v>73315.88</v>
      </c>
      <c r="F16" s="195">
        <v>73315.88</v>
      </c>
      <c r="G16" s="191">
        <v>0</v>
      </c>
    </row>
    <row r="17" spans="1:7" ht="14.25" customHeight="1">
      <c r="A17" s="194" t="s">
        <v>307</v>
      </c>
      <c r="B17" s="194" t="s">
        <v>344</v>
      </c>
      <c r="C17" s="194" t="s">
        <v>363</v>
      </c>
      <c r="D17" s="207" t="s">
        <v>88</v>
      </c>
      <c r="E17" s="199">
        <v>2109.52</v>
      </c>
      <c r="F17" s="195">
        <v>2109.52</v>
      </c>
      <c r="G17" s="191">
        <v>0</v>
      </c>
    </row>
    <row r="18" spans="1:7" ht="14.25" customHeight="1">
      <c r="A18" s="194" t="s">
        <v>307</v>
      </c>
      <c r="B18" s="194" t="s">
        <v>51</v>
      </c>
      <c r="C18" s="194" t="s">
        <v>363</v>
      </c>
      <c r="D18" s="207" t="s">
        <v>396</v>
      </c>
      <c r="E18" s="199">
        <v>505358.16</v>
      </c>
      <c r="F18" s="195">
        <v>505358.16</v>
      </c>
      <c r="G18" s="191">
        <v>0</v>
      </c>
    </row>
    <row r="19" spans="1:7" ht="14.25" customHeight="1">
      <c r="A19" s="194"/>
      <c r="B19" s="194"/>
      <c r="C19" s="194" t="s">
        <v>106</v>
      </c>
      <c r="D19" s="207" t="s">
        <v>245</v>
      </c>
      <c r="E19" s="199">
        <f>SUM(E20:E29)</f>
        <v>780657.4000000001</v>
      </c>
      <c r="F19" s="195">
        <f>SUM(F20:F29)</f>
        <v>0</v>
      </c>
      <c r="G19" s="191">
        <f>SUM(G20:G29)</f>
        <v>780657.4000000001</v>
      </c>
    </row>
    <row r="20" spans="1:7" ht="14.25" customHeight="1">
      <c r="A20" s="194" t="s">
        <v>214</v>
      </c>
      <c r="B20" s="194" t="s">
        <v>221</v>
      </c>
      <c r="C20" s="194" t="s">
        <v>363</v>
      </c>
      <c r="D20" s="207" t="s">
        <v>290</v>
      </c>
      <c r="E20" s="199">
        <v>190000</v>
      </c>
      <c r="F20" s="195">
        <v>0</v>
      </c>
      <c r="G20" s="191">
        <v>190000</v>
      </c>
    </row>
    <row r="21" spans="1:7" ht="14.25" customHeight="1">
      <c r="A21" s="194" t="s">
        <v>214</v>
      </c>
      <c r="B21" s="194" t="s">
        <v>223</v>
      </c>
      <c r="C21" s="194" t="s">
        <v>363</v>
      </c>
      <c r="D21" s="207" t="s">
        <v>173</v>
      </c>
      <c r="E21" s="199">
        <v>10000</v>
      </c>
      <c r="F21" s="195">
        <v>0</v>
      </c>
      <c r="G21" s="191">
        <v>10000</v>
      </c>
    </row>
    <row r="22" spans="1:7" ht="14.25" customHeight="1">
      <c r="A22" s="194" t="s">
        <v>214</v>
      </c>
      <c r="B22" s="194" t="s">
        <v>313</v>
      </c>
      <c r="C22" s="194" t="s">
        <v>363</v>
      </c>
      <c r="D22" s="207" t="s">
        <v>105</v>
      </c>
      <c r="E22" s="199">
        <v>25000</v>
      </c>
      <c r="F22" s="195">
        <v>0</v>
      </c>
      <c r="G22" s="191">
        <v>25000</v>
      </c>
    </row>
    <row r="23" spans="1:7" ht="14.25" customHeight="1">
      <c r="A23" s="194" t="s">
        <v>214</v>
      </c>
      <c r="B23" s="194" t="s">
        <v>339</v>
      </c>
      <c r="C23" s="194" t="s">
        <v>363</v>
      </c>
      <c r="D23" s="207" t="s">
        <v>65</v>
      </c>
      <c r="E23" s="199">
        <v>270000</v>
      </c>
      <c r="F23" s="195">
        <v>0</v>
      </c>
      <c r="G23" s="191">
        <v>270000</v>
      </c>
    </row>
    <row r="24" spans="1:7" ht="14.25" customHeight="1">
      <c r="A24" s="194" t="s">
        <v>214</v>
      </c>
      <c r="B24" s="194" t="s">
        <v>147</v>
      </c>
      <c r="C24" s="194" t="s">
        <v>363</v>
      </c>
      <c r="D24" s="207" t="s">
        <v>236</v>
      </c>
      <c r="E24" s="199">
        <v>26395</v>
      </c>
      <c r="F24" s="195">
        <v>0</v>
      </c>
      <c r="G24" s="191">
        <v>26395</v>
      </c>
    </row>
    <row r="25" spans="1:7" ht="14.25" customHeight="1">
      <c r="A25" s="194" t="s">
        <v>214</v>
      </c>
      <c r="B25" s="194" t="s">
        <v>360</v>
      </c>
      <c r="C25" s="194" t="s">
        <v>363</v>
      </c>
      <c r="D25" s="207" t="s">
        <v>310</v>
      </c>
      <c r="E25" s="199">
        <v>37215.8</v>
      </c>
      <c r="F25" s="195">
        <v>0</v>
      </c>
      <c r="G25" s="191">
        <v>37215.8</v>
      </c>
    </row>
    <row r="26" spans="1:7" ht="14.25" customHeight="1">
      <c r="A26" s="194" t="s">
        <v>214</v>
      </c>
      <c r="B26" s="194" t="s">
        <v>360</v>
      </c>
      <c r="C26" s="194" t="s">
        <v>363</v>
      </c>
      <c r="D26" s="207" t="s">
        <v>310</v>
      </c>
      <c r="E26" s="199">
        <v>24810.56</v>
      </c>
      <c r="F26" s="195">
        <v>0</v>
      </c>
      <c r="G26" s="191">
        <v>24810.56</v>
      </c>
    </row>
    <row r="27" spans="1:7" ht="14.25" customHeight="1">
      <c r="A27" s="194" t="s">
        <v>214</v>
      </c>
      <c r="B27" s="194" t="s">
        <v>71</v>
      </c>
      <c r="C27" s="194" t="s">
        <v>363</v>
      </c>
      <c r="D27" s="207" t="s">
        <v>143</v>
      </c>
      <c r="E27" s="199">
        <v>52631.04</v>
      </c>
      <c r="F27" s="195">
        <v>0</v>
      </c>
      <c r="G27" s="191">
        <v>52631.04</v>
      </c>
    </row>
    <row r="28" spans="1:7" ht="14.25" customHeight="1">
      <c r="A28" s="194" t="s">
        <v>214</v>
      </c>
      <c r="B28" s="194" t="s">
        <v>192</v>
      </c>
      <c r="C28" s="194" t="s">
        <v>363</v>
      </c>
      <c r="D28" s="207" t="s">
        <v>159</v>
      </c>
      <c r="E28" s="199">
        <v>140000</v>
      </c>
      <c r="F28" s="195">
        <v>0</v>
      </c>
      <c r="G28" s="191">
        <v>140000</v>
      </c>
    </row>
    <row r="29" spans="1:7" ht="14.25" customHeight="1">
      <c r="A29" s="194" t="s">
        <v>214</v>
      </c>
      <c r="B29" s="194" t="s">
        <v>146</v>
      </c>
      <c r="C29" s="194" t="s">
        <v>363</v>
      </c>
      <c r="D29" s="207" t="s">
        <v>154</v>
      </c>
      <c r="E29" s="199">
        <v>4605</v>
      </c>
      <c r="F29" s="195">
        <v>0</v>
      </c>
      <c r="G29" s="191">
        <v>4605</v>
      </c>
    </row>
    <row r="30" spans="1:7" ht="14.25" customHeight="1">
      <c r="A30" s="194"/>
      <c r="B30" s="194"/>
      <c r="C30" s="194" t="s">
        <v>388</v>
      </c>
      <c r="D30" s="207" t="s">
        <v>256</v>
      </c>
      <c r="E30" s="199">
        <f>SUM(E31:E33)</f>
        <v>59107.84</v>
      </c>
      <c r="F30" s="195">
        <f>SUM(F31:F33)</f>
        <v>59107.84</v>
      </c>
      <c r="G30" s="191">
        <f>SUM(G31:G33)</f>
        <v>0</v>
      </c>
    </row>
    <row r="31" spans="1:7" ht="14.25" customHeight="1">
      <c r="A31" s="194" t="s">
        <v>115</v>
      </c>
      <c r="B31" s="194" t="s">
        <v>382</v>
      </c>
      <c r="C31" s="194" t="s">
        <v>363</v>
      </c>
      <c r="D31" s="207" t="s">
        <v>235</v>
      </c>
      <c r="E31" s="199">
        <v>13624</v>
      </c>
      <c r="F31" s="195">
        <v>13624</v>
      </c>
      <c r="G31" s="191">
        <v>0</v>
      </c>
    </row>
    <row r="32" spans="1:7" ht="14.25" customHeight="1">
      <c r="A32" s="194" t="s">
        <v>115</v>
      </c>
      <c r="B32" s="194" t="s">
        <v>280</v>
      </c>
      <c r="C32" s="194" t="s">
        <v>363</v>
      </c>
      <c r="D32" s="207" t="s">
        <v>179</v>
      </c>
      <c r="E32" s="199">
        <v>17100</v>
      </c>
      <c r="F32" s="195">
        <v>17100</v>
      </c>
      <c r="G32" s="191">
        <v>0</v>
      </c>
    </row>
    <row r="33" spans="1:7" ht="14.25" customHeight="1">
      <c r="A33" s="194" t="s">
        <v>115</v>
      </c>
      <c r="B33" s="194" t="s">
        <v>163</v>
      </c>
      <c r="C33" s="194" t="s">
        <v>363</v>
      </c>
      <c r="D33" s="207" t="s">
        <v>282</v>
      </c>
      <c r="E33" s="199">
        <v>28383.84</v>
      </c>
      <c r="F33" s="195">
        <v>28383.84</v>
      </c>
      <c r="G33" s="191">
        <v>0</v>
      </c>
    </row>
  </sheetData>
  <sheetProtection/>
  <mergeCells count="8">
    <mergeCell ref="E5:E6"/>
    <mergeCell ref="F5:F6"/>
    <mergeCell ref="G5:G6"/>
    <mergeCell ref="E4:G4"/>
    <mergeCell ref="A5:B5"/>
    <mergeCell ref="A4:D4"/>
    <mergeCell ref="D5:D6"/>
    <mergeCell ref="C5:C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14" customWidth="1"/>
    <col min="4" max="4" width="11.66015625" style="14" customWidth="1"/>
    <col min="5" max="5" width="80.66015625" style="14" customWidth="1"/>
    <col min="6" max="6" width="26.16015625" style="14" customWidth="1"/>
    <col min="7" max="236" width="9" style="14" customWidth="1"/>
    <col min="237" max="250" width="9.16015625" style="14" customWidth="1"/>
    <col min="251" max="256" width="9.16015625" style="0" customWidth="1"/>
  </cols>
  <sheetData>
    <row r="1" spans="1:236" ht="14.25" customHeight="1">
      <c r="A1" s="10"/>
      <c r="B1" s="35"/>
      <c r="C1" s="35"/>
      <c r="D1" s="35"/>
      <c r="E1" s="35"/>
      <c r="F1" s="48" t="s">
        <v>381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</row>
    <row r="2" spans="1:236" ht="18" customHeight="1">
      <c r="A2" s="46" t="s">
        <v>184</v>
      </c>
      <c r="B2" s="49"/>
      <c r="C2" s="49"/>
      <c r="D2" s="49"/>
      <c r="E2" s="49"/>
      <c r="F2" s="49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</row>
    <row r="3" spans="1:236" ht="14.25" customHeight="1">
      <c r="A3" s="197" t="s">
        <v>211</v>
      </c>
      <c r="B3" s="35"/>
      <c r="C3" s="35"/>
      <c r="D3" s="35"/>
      <c r="E3" s="35"/>
      <c r="F3" s="39" t="s">
        <v>26</v>
      </c>
      <c r="G3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</row>
    <row r="4" spans="1:236" ht="14.25" customHeight="1">
      <c r="A4" s="128" t="s">
        <v>218</v>
      </c>
      <c r="B4" s="128"/>
      <c r="C4" s="128"/>
      <c r="D4" s="128"/>
      <c r="E4" s="131"/>
      <c r="F4" s="128" t="s">
        <v>335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</row>
    <row r="5" spans="1:236" ht="14.25" customHeight="1">
      <c r="A5" s="138" t="s">
        <v>393</v>
      </c>
      <c r="B5" s="138"/>
      <c r="C5" s="138"/>
      <c r="D5" s="138" t="s">
        <v>165</v>
      </c>
      <c r="E5" s="138" t="s">
        <v>7</v>
      </c>
      <c r="F5" s="128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</row>
    <row r="6" spans="1:236" ht="14.25" customHeight="1">
      <c r="A6" s="52" t="s">
        <v>161</v>
      </c>
      <c r="B6" s="53" t="s">
        <v>275</v>
      </c>
      <c r="C6" s="53" t="s">
        <v>270</v>
      </c>
      <c r="D6" s="130"/>
      <c r="E6" s="130"/>
      <c r="F6" s="129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</row>
    <row r="7" spans="1:236" ht="14.25" customHeight="1">
      <c r="A7" s="194"/>
      <c r="B7" s="194"/>
      <c r="C7" s="194"/>
      <c r="D7" s="194"/>
      <c r="E7" s="194"/>
      <c r="F7" s="191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</row>
    <row r="8" spans="1:236" ht="14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</row>
    <row r="9" spans="1:236" ht="14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</row>
    <row r="10" spans="1:236" ht="14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</row>
    <row r="11" spans="1:236" ht="14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</row>
    <row r="12" spans="1:236" ht="14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</row>
    <row r="13" spans="1:236" ht="14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</row>
    <row r="14" spans="1:236" ht="14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</row>
    <row r="15" spans="1:236" ht="14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</row>
    <row r="16" spans="1:236" ht="14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</row>
    <row r="17" spans="1:236" ht="14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</row>
    <row r="18" spans="1:236" ht="14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</row>
    <row r="19" spans="1:236" ht="14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</row>
    <row r="20" spans="1:236" ht="14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</row>
    <row r="21" spans="1:236" ht="14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</row>
    <row r="22" spans="1:236" ht="14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